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雛形\無料テンプレートダウンロード\make済み\"/>
    </mc:Choice>
  </mc:AlternateContent>
  <xr:revisionPtr revIDLastSave="0" documentId="13_ncr:1_{1349D2CA-C7D6-4396-BD68-B07AD8464E7E}" xr6:coauthVersionLast="47" xr6:coauthVersionMax="47" xr10:uidLastSave="{00000000-0000-0000-0000-000000000000}"/>
  <bookViews>
    <workbookView xWindow="30030" yWindow="510" windowWidth="22485" windowHeight="15090" xr2:uid="{00000000-000D-0000-FFFF-FFFF00000000}"/>
  </bookViews>
  <sheets>
    <sheet name="Sheet1" sheetId="4" r:id="rId1"/>
    <sheet name="Sheet2" sheetId="5" r:id="rId2"/>
    <sheet name="Sheet3" sheetId="3" r:id="rId3"/>
  </sheets>
  <definedNames>
    <definedName name="_xlnm._FilterDatabase" localSheetId="0" hidden="1">Sheet1!#REF!</definedName>
    <definedName name="_xlnm._FilterDatabase" localSheetId="1" hidden="1">Sheet2!#REF!</definedName>
    <definedName name="_xlnm.Print_Area" localSheetId="0">Sheet1!$B$3:$AL$22</definedName>
    <definedName name="_xlnm.Print_Area" localSheetId="1">Sheet2!$B$3:$AL$22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3" l="1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F4" i="4" s="1"/>
  <c r="D5" i="3"/>
  <c r="D4" i="3"/>
  <c r="D3" i="3"/>
  <c r="D2" i="3"/>
  <c r="D1" i="3"/>
  <c r="Z4" i="5" l="1"/>
  <c r="D4" i="4"/>
  <c r="B4" i="5"/>
  <c r="J4" i="4"/>
  <c r="Z4" i="4"/>
  <c r="V4" i="5"/>
  <c r="L4" i="4"/>
  <c r="AB4" i="4"/>
  <c r="H4" i="5"/>
  <c r="X4" i="5"/>
  <c r="F4" i="5"/>
  <c r="N4" i="4"/>
  <c r="AD4" i="4"/>
  <c r="J4" i="5"/>
  <c r="AJ10" i="5"/>
  <c r="AF4" i="4"/>
  <c r="L4" i="5"/>
  <c r="AB4" i="5"/>
  <c r="V4" i="4"/>
  <c r="P4" i="4"/>
  <c r="B4" i="4"/>
  <c r="R4" i="4"/>
  <c r="AH4" i="4"/>
  <c r="N4" i="5"/>
  <c r="AD4" i="5"/>
  <c r="T4" i="4"/>
  <c r="AJ4" i="4"/>
  <c r="P4" i="5"/>
  <c r="AF4" i="5"/>
  <c r="R4" i="5"/>
  <c r="AH4" i="5"/>
  <c r="H4" i="4"/>
  <c r="X4" i="4"/>
  <c r="D4" i="5"/>
  <c r="T4" i="5"/>
  <c r="AJ4" i="5"/>
  <c r="F10" i="5"/>
  <c r="V10" i="5"/>
  <c r="H10" i="5"/>
  <c r="X10" i="5"/>
  <c r="L10" i="5"/>
  <c r="AB10" i="5"/>
  <c r="N10" i="5"/>
  <c r="AD10" i="5"/>
  <c r="Z10" i="5"/>
  <c r="P10" i="5"/>
  <c r="AF10" i="5"/>
  <c r="J10" i="5"/>
  <c r="B10" i="5"/>
  <c r="R10" i="5"/>
  <c r="AH10" i="5"/>
  <c r="D10" i="5"/>
  <c r="T10" i="5"/>
</calcChain>
</file>

<file path=xl/sharedStrings.xml><?xml version="1.0" encoding="utf-8"?>
<sst xmlns="http://schemas.openxmlformats.org/spreadsheetml/2006/main" count="243" uniqueCount="222">
  <si>
    <t>無料でダウンロードできるテンプレート</t>
    <phoneticPr fontId="1"/>
  </si>
  <si>
    <t>相づちを打つ</t>
    <phoneticPr fontId="3"/>
  </si>
  <si>
    <t>揚げ足をとる</t>
    <phoneticPr fontId="3"/>
  </si>
  <si>
    <t>あごを出す</t>
    <phoneticPr fontId="3"/>
  </si>
  <si>
    <t>朝飯前</t>
  </si>
  <si>
    <t>足が出る</t>
  </si>
  <si>
    <t>足を引っぱる</t>
  </si>
  <si>
    <t>味もそっけもない</t>
    <phoneticPr fontId="3"/>
  </si>
  <si>
    <t>足が棒になる</t>
    <phoneticPr fontId="3"/>
  </si>
  <si>
    <t>頭が上がらない</t>
  </si>
  <si>
    <t>後の祭り</t>
  </si>
  <si>
    <t>油を売る</t>
  </si>
  <si>
    <t>息を殺す</t>
    <phoneticPr fontId="3"/>
  </si>
  <si>
    <t>息をのむ</t>
  </si>
  <si>
    <t>いたちごっこ</t>
    <phoneticPr fontId="3"/>
  </si>
  <si>
    <t>いもを洗うよう</t>
    <phoneticPr fontId="3"/>
  </si>
  <si>
    <t>後ろ髪を引かれる</t>
    <phoneticPr fontId="3"/>
  </si>
  <si>
    <t>腕が鳴る</t>
    <phoneticPr fontId="3"/>
  </si>
  <si>
    <t>馬が合う</t>
    <phoneticPr fontId="3"/>
  </si>
  <si>
    <t>上の空</t>
  </si>
  <si>
    <t>大目玉を食う</t>
  </si>
  <si>
    <t>親のすねをかじる</t>
    <phoneticPr fontId="3"/>
  </si>
  <si>
    <t>顔から火が出る</t>
    <phoneticPr fontId="3"/>
  </si>
  <si>
    <t>顔が広い</t>
  </si>
  <si>
    <t>固唾を吞む</t>
    <phoneticPr fontId="3"/>
  </si>
  <si>
    <t>肩の荷がおりる</t>
    <phoneticPr fontId="3"/>
  </si>
  <si>
    <t>肩身がせまい</t>
    <phoneticPr fontId="3"/>
  </si>
  <si>
    <t>兜を脱ぐ</t>
  </si>
  <si>
    <t>気が置けない</t>
    <phoneticPr fontId="3"/>
  </si>
  <si>
    <t>気が気でない</t>
  </si>
  <si>
    <t>気に病む</t>
    <phoneticPr fontId="3"/>
  </si>
  <si>
    <t>肝をつぶす</t>
  </si>
  <si>
    <t>釘をさす</t>
  </si>
  <si>
    <t>草の根を分けて探す</t>
    <phoneticPr fontId="3"/>
  </si>
  <si>
    <t>口が軽い</t>
  </si>
  <si>
    <t>口がすっぱくなる</t>
  </si>
  <si>
    <t>口車に乗る</t>
  </si>
  <si>
    <t>くちばしを入れる</t>
  </si>
  <si>
    <t>口火を切る</t>
  </si>
  <si>
    <t>首を長くする</t>
  </si>
  <si>
    <t>くものこを散らす</t>
  </si>
  <si>
    <t>煙に巻く</t>
    <phoneticPr fontId="3"/>
  </si>
  <si>
    <t>心をくだく</t>
    <phoneticPr fontId="3"/>
  </si>
  <si>
    <t>ごまをする</t>
    <phoneticPr fontId="3"/>
  </si>
  <si>
    <t>さじを投げる</t>
  </si>
  <si>
    <t>さばを読む</t>
    <phoneticPr fontId="3"/>
  </si>
  <si>
    <t>舌つづみを打つ</t>
  </si>
  <si>
    <t>舌を巻く</t>
  </si>
  <si>
    <t>しっぽを出す</t>
    <phoneticPr fontId="3"/>
  </si>
  <si>
    <t>しのぎをけずる</t>
  </si>
  <si>
    <t>雀の涙</t>
    <phoneticPr fontId="3"/>
  </si>
  <si>
    <t>図に乗る</t>
  </si>
  <si>
    <t>太鼓判を押す</t>
    <phoneticPr fontId="3"/>
  </si>
  <si>
    <t>立て板に水</t>
  </si>
  <si>
    <t>棚に上げる</t>
  </si>
  <si>
    <t>血も涙もない</t>
    <phoneticPr fontId="3"/>
  </si>
  <si>
    <t>手塩にかける</t>
  </si>
  <si>
    <t>手の平を返す</t>
    <rPh sb="2" eb="3">
      <t>ヒラ</t>
    </rPh>
    <phoneticPr fontId="3"/>
  </si>
  <si>
    <t>手に余る</t>
    <phoneticPr fontId="3"/>
  </si>
  <si>
    <t>手を焼く</t>
    <phoneticPr fontId="3"/>
  </si>
  <si>
    <t>峠を越す</t>
    <phoneticPr fontId="3"/>
  </si>
  <si>
    <t>途方に暮れる</t>
  </si>
  <si>
    <t>長い目で見る</t>
  </si>
  <si>
    <t>梨のつぶて</t>
    <phoneticPr fontId="3"/>
  </si>
  <si>
    <t>涙をのむ</t>
    <phoneticPr fontId="3"/>
  </si>
  <si>
    <t>二の足を踏む</t>
    <phoneticPr fontId="3"/>
  </si>
  <si>
    <t>二の句がつげない</t>
    <phoneticPr fontId="3"/>
  </si>
  <si>
    <t>猫の手も借りたい</t>
    <phoneticPr fontId="3"/>
  </si>
  <si>
    <t>根も葉もない</t>
    <phoneticPr fontId="3"/>
  </si>
  <si>
    <t>のどから手が出る</t>
    <phoneticPr fontId="3"/>
  </si>
  <si>
    <t>歯が立たない</t>
    <phoneticPr fontId="3"/>
  </si>
  <si>
    <t>鼻をあかす</t>
    <phoneticPr fontId="3"/>
  </si>
  <si>
    <t>鼻が高い</t>
  </si>
  <si>
    <t>鼻にかける</t>
  </si>
  <si>
    <t>腹が黒い</t>
    <phoneticPr fontId="3"/>
  </si>
  <si>
    <t>火の消えたよう</t>
    <phoneticPr fontId="3"/>
  </si>
  <si>
    <t>不意をつく</t>
    <phoneticPr fontId="3"/>
  </si>
  <si>
    <t>袋のねずみ</t>
    <phoneticPr fontId="3"/>
  </si>
  <si>
    <t>へそを曲げる</t>
    <phoneticPr fontId="3"/>
  </si>
  <si>
    <t>頬が落ちる</t>
    <rPh sb="0" eb="1">
      <t>ホオ</t>
    </rPh>
    <phoneticPr fontId="3"/>
  </si>
  <si>
    <t>骨が折れる</t>
    <phoneticPr fontId="3"/>
  </si>
  <si>
    <t>枕を高くする</t>
    <rPh sb="0" eb="1">
      <t>マクラ</t>
    </rPh>
    <phoneticPr fontId="3"/>
  </si>
  <si>
    <t>眉をひそめる</t>
    <phoneticPr fontId="3"/>
  </si>
  <si>
    <t>水に流す</t>
  </si>
  <si>
    <t>水の泡になる</t>
  </si>
  <si>
    <t>水を打ったよう</t>
    <phoneticPr fontId="3"/>
  </si>
  <si>
    <t>耳にたこができる</t>
  </si>
  <si>
    <t>耳が痛い</t>
    <phoneticPr fontId="3"/>
  </si>
  <si>
    <t>耳が早い</t>
  </si>
  <si>
    <t>虫の居所が悪い</t>
    <phoneticPr fontId="3"/>
  </si>
  <si>
    <t>虫がいい</t>
  </si>
  <si>
    <t>胸を張る</t>
    <phoneticPr fontId="3"/>
  </si>
  <si>
    <t>目が肥える</t>
  </si>
  <si>
    <t>目に余る</t>
  </si>
  <si>
    <t>目を三角にする</t>
    <phoneticPr fontId="3"/>
  </si>
  <si>
    <t>目を白黒させる</t>
    <phoneticPr fontId="3"/>
  </si>
  <si>
    <t>やぶから棒</t>
  </si>
  <si>
    <t>山をかける</t>
    <phoneticPr fontId="3"/>
  </si>
  <si>
    <t>指をくわえる</t>
    <phoneticPr fontId="3"/>
  </si>
  <si>
    <t>わらにもすがる</t>
    <phoneticPr fontId="3"/>
  </si>
  <si>
    <t>輪をかける</t>
    <phoneticPr fontId="3"/>
  </si>
  <si>
    <t>人の話を聞きながらうなずくなど、人の話に調子を合わせたりすること。</t>
    <rPh sb="16" eb="17">
      <t>ヒト</t>
    </rPh>
    <rPh sb="18" eb="19">
      <t>ハナシ</t>
    </rPh>
    <phoneticPr fontId="3"/>
  </si>
  <si>
    <t>人の言いまちがいや言葉じりをとらえて、なじったり皮肉を言ったりする。</t>
    <phoneticPr fontId="3"/>
  </si>
  <si>
    <t>へとへとに、疲れること。大きな問題を抱え、困り果てること。</t>
    <phoneticPr fontId="3"/>
  </si>
  <si>
    <t>朝食前のわずかな時間でできるほど、簡単でたやすいこと。</t>
    <phoneticPr fontId="3"/>
  </si>
  <si>
    <t>用意していたより多く、お金を使ってしまうこと。赤字になる。</t>
    <rPh sb="23" eb="25">
      <t>アカジ</t>
    </rPh>
    <phoneticPr fontId="3"/>
  </si>
  <si>
    <t>人の成功を邪魔すること。</t>
    <rPh sb="5" eb="7">
      <t>ジャマ</t>
    </rPh>
    <phoneticPr fontId="3"/>
  </si>
  <si>
    <t>味わいや、おもしろみに欠ける。</t>
    <rPh sb="0" eb="1">
      <t>アジ</t>
    </rPh>
    <phoneticPr fontId="3"/>
  </si>
  <si>
    <t>歩きすぎや、立ちっぱなしで、足の筋肉がひどく疲れること。</t>
    <rPh sb="16" eb="18">
      <t>キンニク</t>
    </rPh>
    <phoneticPr fontId="3"/>
  </si>
  <si>
    <t>相手に対して借りやひけめがあり、対等につきあえないこと。</t>
    <phoneticPr fontId="3"/>
  </si>
  <si>
    <t>間に合わず、手おくれになってしまうこと。</t>
    <phoneticPr fontId="3"/>
  </si>
  <si>
    <t>むだ話などで時間をつぶすこと。寄り道をすること。</t>
    <rPh sb="2" eb="3">
      <t>ハナシ</t>
    </rPh>
    <phoneticPr fontId="3"/>
  </si>
  <si>
    <t>呼吸をおさえ、じっとしていること。</t>
    <rPh sb="0" eb="2">
      <t>コキュウ</t>
    </rPh>
    <phoneticPr fontId="3"/>
  </si>
  <si>
    <t>息が止まるほど驚くこと。</t>
    <phoneticPr fontId="3"/>
  </si>
  <si>
    <t>お互いに同じことを繰り返し、堂々巡りになること。</t>
    <rPh sb="9" eb="10">
      <t>ク</t>
    </rPh>
    <rPh sb="11" eb="12">
      <t>カエ</t>
    </rPh>
    <rPh sb="14" eb="17">
      <t>ドウドウメグ</t>
    </rPh>
    <phoneticPr fontId="3"/>
  </si>
  <si>
    <t>狭い所に人が大勢いて、込み合っている様子。</t>
    <rPh sb="0" eb="1">
      <t>セマ</t>
    </rPh>
    <rPh sb="2" eb="3">
      <t>トコロ</t>
    </rPh>
    <rPh sb="11" eb="12">
      <t>コ</t>
    </rPh>
    <rPh sb="13" eb="14">
      <t>ア</t>
    </rPh>
    <phoneticPr fontId="3"/>
  </si>
  <si>
    <t>未練があり先に進めないこと。</t>
    <rPh sb="0" eb="2">
      <t>ミレン</t>
    </rPh>
    <rPh sb="5" eb="6">
      <t>サキ</t>
    </rPh>
    <rPh sb="7" eb="8">
      <t>スス</t>
    </rPh>
    <phoneticPr fontId="3"/>
  </si>
  <si>
    <t>自分の技術や力を発揮したくて、じっとしていられないこと。</t>
    <phoneticPr fontId="3"/>
  </si>
  <si>
    <t>お互いに気が合うこと。意気投合すること。</t>
    <rPh sb="6" eb="7">
      <t>ア</t>
    </rPh>
    <rPh sb="11" eb="15">
      <t>イキトウゴウ</t>
    </rPh>
    <phoneticPr fontId="3"/>
  </si>
  <si>
    <t>他のことに気が奪われて、集中できないこと</t>
    <rPh sb="0" eb="1">
      <t>ホカ</t>
    </rPh>
    <rPh sb="7" eb="8">
      <t>ウバ</t>
    </rPh>
    <phoneticPr fontId="3"/>
  </si>
  <si>
    <t>ひどく怒られること。</t>
    <rPh sb="3" eb="4">
      <t>オコ</t>
    </rPh>
    <phoneticPr fontId="3"/>
  </si>
  <si>
    <t>子供が経済的に自立できず、親に援助してもらっていること。</t>
    <rPh sb="3" eb="5">
      <t>ケイザイ</t>
    </rPh>
    <rPh sb="5" eb="6">
      <t>テキ</t>
    </rPh>
    <rPh sb="7" eb="9">
      <t>ジリツ</t>
    </rPh>
    <rPh sb="15" eb="17">
      <t>エンジョ</t>
    </rPh>
    <phoneticPr fontId="3"/>
  </si>
  <si>
    <t>ひどく恥ずかしくて、顔が真っ赤になること。</t>
    <phoneticPr fontId="3"/>
  </si>
  <si>
    <t>つきあいが広いこと。知り合いが多いこと。</t>
    <rPh sb="5" eb="6">
      <t>ヒロ</t>
    </rPh>
    <phoneticPr fontId="3"/>
  </si>
  <si>
    <t>成り行きが気がかりで、じっと見守ること。</t>
    <rPh sb="5" eb="6">
      <t>キ</t>
    </rPh>
    <phoneticPr fontId="3"/>
  </si>
  <si>
    <t>責任や負担がなくなること。</t>
    <phoneticPr fontId="3"/>
  </si>
  <si>
    <t>他の人や世間に面目がたたないこと。</t>
    <rPh sb="0" eb="1">
      <t>タ</t>
    </rPh>
    <rPh sb="2" eb="3">
      <t>ヒト</t>
    </rPh>
    <rPh sb="4" eb="6">
      <t>セケン</t>
    </rPh>
    <rPh sb="7" eb="9">
      <t>メンモク</t>
    </rPh>
    <phoneticPr fontId="3"/>
  </si>
  <si>
    <t>相手に降参すること。</t>
    <phoneticPr fontId="3"/>
  </si>
  <si>
    <t>遠慮しないでつきあえること。</t>
    <rPh sb="0" eb="2">
      <t>エンリョ</t>
    </rPh>
    <phoneticPr fontId="3"/>
  </si>
  <si>
    <t>ひどく気がかりで落ち着かない。</t>
    <rPh sb="3" eb="4">
      <t>キ</t>
    </rPh>
    <phoneticPr fontId="3"/>
  </si>
  <si>
    <t>心配で思い悩むこと。</t>
    <phoneticPr fontId="3"/>
  </si>
  <si>
    <t>ひどく驚くこと。</t>
    <phoneticPr fontId="3"/>
  </si>
  <si>
    <t>相手が約束を破ったりしないよう、念をおしておくこと。</t>
    <rPh sb="16" eb="17">
      <t>ネン</t>
    </rPh>
    <phoneticPr fontId="3"/>
  </si>
  <si>
    <t>見えないところまで、隅々まで探すこと。</t>
    <rPh sb="10" eb="12">
      <t>スミズミ</t>
    </rPh>
    <rPh sb="14" eb="15">
      <t>サガ</t>
    </rPh>
    <phoneticPr fontId="3"/>
  </si>
  <si>
    <t>秘密にすべきことを、簡単にしゃべってしまうこと。</t>
    <phoneticPr fontId="3"/>
  </si>
  <si>
    <t>同じことを何度も何度も、繰り返し言うこと。</t>
    <rPh sb="12" eb="13">
      <t>ク</t>
    </rPh>
    <rPh sb="14" eb="15">
      <t>カエ</t>
    </rPh>
    <rPh sb="16" eb="17">
      <t>イ</t>
    </rPh>
    <phoneticPr fontId="3"/>
  </si>
  <si>
    <t>相手にうまく言いくるめられ、口先にだまされること。</t>
    <rPh sb="0" eb="2">
      <t>アイテ</t>
    </rPh>
    <rPh sb="14" eb="16">
      <t>クチサキ</t>
    </rPh>
    <phoneticPr fontId="3"/>
  </si>
  <si>
    <t>人の話に、わきから口出しすること。</t>
    <rPh sb="2" eb="3">
      <t>ハナシ</t>
    </rPh>
    <phoneticPr fontId="3"/>
  </si>
  <si>
    <t>真っ先に物事を始めること。</t>
    <rPh sb="4" eb="6">
      <t>モノゴト</t>
    </rPh>
    <phoneticPr fontId="3"/>
  </si>
  <si>
    <t>今か今かと待ちこがれること。</t>
    <rPh sb="0" eb="1">
      <t>イマ</t>
    </rPh>
    <rPh sb="2" eb="3">
      <t>イマ</t>
    </rPh>
    <phoneticPr fontId="3"/>
  </si>
  <si>
    <t>大勢の人が、四方八方に逃げていく様子。</t>
    <phoneticPr fontId="3"/>
  </si>
  <si>
    <t>相手がよく知らないようなことを一方的にまくし立て、とまどわせること。</t>
    <rPh sb="22" eb="23">
      <t>タ</t>
    </rPh>
    <phoneticPr fontId="3"/>
  </si>
  <si>
    <t>いろいろと気を遣ったり、心配すること。</t>
    <rPh sb="5" eb="6">
      <t>キ</t>
    </rPh>
    <rPh sb="7" eb="8">
      <t>ツカ</t>
    </rPh>
    <phoneticPr fontId="3"/>
  </si>
  <si>
    <t>人に気に入られるために、人の機嫌をとること。</t>
    <rPh sb="0" eb="1">
      <t>ヒト</t>
    </rPh>
    <rPh sb="2" eb="3">
      <t>キ</t>
    </rPh>
    <rPh sb="4" eb="5">
      <t>イ</t>
    </rPh>
    <rPh sb="14" eb="16">
      <t>キゲン</t>
    </rPh>
    <phoneticPr fontId="3"/>
  </si>
  <si>
    <t>見込みがなく、あきらめること。</t>
    <phoneticPr fontId="3"/>
  </si>
  <si>
    <t>数や量を実際よりごまかすこと。</t>
    <phoneticPr fontId="3"/>
  </si>
  <si>
    <t>食べ物があまりに美味しく、思わず舌で音を立てること。</t>
    <rPh sb="0" eb="1">
      <t>タ</t>
    </rPh>
    <rPh sb="2" eb="3">
      <t>モノ</t>
    </rPh>
    <rPh sb="8" eb="10">
      <t>オイ</t>
    </rPh>
    <rPh sb="13" eb="14">
      <t>オモ</t>
    </rPh>
    <phoneticPr fontId="3"/>
  </si>
  <si>
    <t>言葉が出ないほどひどく感心すること。</t>
    <phoneticPr fontId="3"/>
  </si>
  <si>
    <t>隠していたことが人に分かってしまうこと。</t>
    <rPh sb="0" eb="1">
      <t>カク</t>
    </rPh>
    <rPh sb="10" eb="11">
      <t>ワ</t>
    </rPh>
    <phoneticPr fontId="3"/>
  </si>
  <si>
    <t>激しく争うこと。</t>
    <phoneticPr fontId="3"/>
  </si>
  <si>
    <t>ほんのわずかなこと。</t>
    <phoneticPr fontId="3"/>
  </si>
  <si>
    <t>思い通りになり、調子づくこと。</t>
    <phoneticPr fontId="3"/>
  </si>
  <si>
    <t>絶対に間違いないと保証すること。</t>
    <rPh sb="3" eb="5">
      <t>マチガ</t>
    </rPh>
    <rPh sb="9" eb="11">
      <t>ホショウ</t>
    </rPh>
    <phoneticPr fontId="3"/>
  </si>
  <si>
    <t>すらすらと話すこと。</t>
    <phoneticPr fontId="3"/>
  </si>
  <si>
    <t>自分に都合の悪いことは、ふれないでおくこと。</t>
    <phoneticPr fontId="3"/>
  </si>
  <si>
    <t>人間らしい思いやりの心がないこと。</t>
    <rPh sb="0" eb="2">
      <t>ニンゲン</t>
    </rPh>
    <phoneticPr fontId="3"/>
  </si>
  <si>
    <t>自分の手で世話をして育てること。</t>
    <phoneticPr fontId="3"/>
  </si>
  <si>
    <t>急に態度が、がらりと変わること。</t>
    <rPh sb="0" eb="1">
      <t>キュウ</t>
    </rPh>
    <phoneticPr fontId="3"/>
  </si>
  <si>
    <t>自分の能力では、どうにもならないこと。</t>
    <rPh sb="3" eb="5">
      <t>ノウリョク</t>
    </rPh>
    <phoneticPr fontId="3"/>
  </si>
  <si>
    <t>うまく出来なくててこずること。</t>
    <rPh sb="3" eb="5">
      <t>デキ</t>
    </rPh>
    <phoneticPr fontId="3"/>
  </si>
  <si>
    <t>絶頂期を過ぎて、衰えてくること。</t>
    <rPh sb="0" eb="3">
      <t>ゼッチョウキ</t>
    </rPh>
    <phoneticPr fontId="3"/>
  </si>
  <si>
    <t>どうしていいのかわからず困ること。</t>
    <rPh sb="12" eb="13">
      <t>コマ</t>
    </rPh>
    <phoneticPr fontId="3"/>
  </si>
  <si>
    <t>現状だけで判断せず、将来を気長に見守ること。</t>
    <rPh sb="13" eb="15">
      <t>キナガ</t>
    </rPh>
    <phoneticPr fontId="3"/>
  </si>
  <si>
    <t>連絡しても、返事がないこと。</t>
    <phoneticPr fontId="3"/>
  </si>
  <si>
    <t>くやしいことやつらいことをじっと我慢すること。</t>
    <phoneticPr fontId="3"/>
  </si>
  <si>
    <t>二歩目は思いきれず、ためらい足踏みすること。</t>
    <rPh sb="0" eb="3">
      <t>ニホメ</t>
    </rPh>
    <rPh sb="14" eb="16">
      <t>アシブ</t>
    </rPh>
    <phoneticPr fontId="3"/>
  </si>
  <si>
    <t>あきれたり驚いたりして、次の言葉が出てこないこと。</t>
    <rPh sb="5" eb="6">
      <t>オドロ</t>
    </rPh>
    <phoneticPr fontId="3"/>
  </si>
  <si>
    <t>忙しく手不足で、どんな手伝いでもほしいこと。</t>
    <rPh sb="4" eb="6">
      <t>フソク</t>
    </rPh>
    <phoneticPr fontId="3"/>
  </si>
  <si>
    <t>何の根拠も証拠もないこと。</t>
    <rPh sb="5" eb="7">
      <t>ショウコ</t>
    </rPh>
    <phoneticPr fontId="3"/>
  </si>
  <si>
    <t>欲しくてたまらない様子。</t>
    <rPh sb="0" eb="1">
      <t>ホ</t>
    </rPh>
    <phoneticPr fontId="3"/>
  </si>
  <si>
    <t>相手が強くて、とてもかなわないこと。</t>
    <phoneticPr fontId="3"/>
  </si>
  <si>
    <t>人を出し抜いて、驚かせること。</t>
    <rPh sb="8" eb="9">
      <t>オドロ</t>
    </rPh>
    <phoneticPr fontId="3"/>
  </si>
  <si>
    <t>得意で、自慢げな様子。</t>
    <rPh sb="4" eb="6">
      <t>ジマン</t>
    </rPh>
    <phoneticPr fontId="3"/>
  </si>
  <si>
    <t>自慢すること。</t>
    <phoneticPr fontId="3"/>
  </si>
  <si>
    <t>心の中が汚いこと。</t>
    <rPh sb="4" eb="5">
      <t>キタナ</t>
    </rPh>
    <phoneticPr fontId="3"/>
  </si>
  <si>
    <t>活気を失い、さびしくなる様子。</t>
    <rPh sb="3" eb="4">
      <t>ウシナ</t>
    </rPh>
    <phoneticPr fontId="3"/>
  </si>
  <si>
    <t>相手が予想していない時に、当然何かをしかけること。</t>
    <rPh sb="3" eb="5">
      <t>ヨソウ</t>
    </rPh>
    <phoneticPr fontId="3"/>
  </si>
  <si>
    <t>追いつめられ、逃げ出すことができない様子。</t>
    <rPh sb="7" eb="8">
      <t>ニ</t>
    </rPh>
    <rPh sb="9" eb="10">
      <t>ダ</t>
    </rPh>
    <phoneticPr fontId="3"/>
  </si>
  <si>
    <t>機嫌をそこねて、意固地になること。</t>
    <rPh sb="0" eb="2">
      <t>キゲン</t>
    </rPh>
    <rPh sb="8" eb="11">
      <t>イコジ</t>
    </rPh>
    <phoneticPr fontId="3"/>
  </si>
  <si>
    <t>たいへん美味しいこと。</t>
    <rPh sb="4" eb="6">
      <t>オイ</t>
    </rPh>
    <phoneticPr fontId="3"/>
  </si>
  <si>
    <t>たいへん苦労する。</t>
    <phoneticPr fontId="3"/>
  </si>
  <si>
    <t>安心して眠ること。</t>
    <phoneticPr fontId="3"/>
  </si>
  <si>
    <t>心配ごとや不愉快なことがあり、眉間にしわを寄せること。</t>
    <phoneticPr fontId="3"/>
  </si>
  <si>
    <t>過去のいざこざを、なかったことにすること。</t>
    <phoneticPr fontId="3"/>
  </si>
  <si>
    <t>努力したことが、すべて無駄になって消え去ってしまうこと。</t>
    <rPh sb="17" eb="18">
      <t>キ</t>
    </rPh>
    <rPh sb="19" eb="20">
      <t>サ</t>
    </rPh>
    <phoneticPr fontId="3"/>
  </si>
  <si>
    <t>大勢の人が静まりかえること。</t>
    <rPh sb="5" eb="6">
      <t>シズ</t>
    </rPh>
    <phoneticPr fontId="3"/>
  </si>
  <si>
    <t>同じことを繰り返し聞かされること。</t>
    <rPh sb="5" eb="6">
      <t>ク</t>
    </rPh>
    <rPh sb="7" eb="8">
      <t>カエ</t>
    </rPh>
    <phoneticPr fontId="3"/>
  </si>
  <si>
    <t>自分の失敗や弱点をつかれて、聞くのが辛いこと。</t>
    <rPh sb="6" eb="8">
      <t>ジャクテン</t>
    </rPh>
    <rPh sb="14" eb="15">
      <t>キ</t>
    </rPh>
    <rPh sb="18" eb="19">
      <t>ツラ</t>
    </rPh>
    <phoneticPr fontId="3"/>
  </si>
  <si>
    <t>うわさや情報を、早くから聞き知っていること。</t>
    <rPh sb="8" eb="9">
      <t>ハヤ</t>
    </rPh>
    <rPh sb="14" eb="15">
      <t>シ</t>
    </rPh>
    <phoneticPr fontId="3"/>
  </si>
  <si>
    <t>機嫌が悪く、ささいなことでも腹を立てる様子。</t>
    <rPh sb="0" eb="2">
      <t>キゲン</t>
    </rPh>
    <rPh sb="14" eb="15">
      <t>ハラ</t>
    </rPh>
    <rPh sb="16" eb="17">
      <t>タ</t>
    </rPh>
    <rPh sb="19" eb="21">
      <t>ヨウス</t>
    </rPh>
    <phoneticPr fontId="3"/>
  </si>
  <si>
    <t>自分の都合ばかり考えて、他人のことを考えないこと。</t>
    <rPh sb="12" eb="14">
      <t>タニン</t>
    </rPh>
    <phoneticPr fontId="3"/>
  </si>
  <si>
    <t>自信に満ちた態度をとること。</t>
    <rPh sb="6" eb="8">
      <t>タイド</t>
    </rPh>
    <phoneticPr fontId="3"/>
  </si>
  <si>
    <t>良いものを見て、物の価値を見分ける力がつくこと。</t>
    <rPh sb="0" eb="1">
      <t>イ</t>
    </rPh>
    <rPh sb="5" eb="6">
      <t>ミ</t>
    </rPh>
    <rPh sb="8" eb="9">
      <t>モノ</t>
    </rPh>
    <rPh sb="10" eb="12">
      <t>カチ</t>
    </rPh>
    <rPh sb="13" eb="15">
      <t>ミワ</t>
    </rPh>
    <phoneticPr fontId="3"/>
  </si>
  <si>
    <t>行動や態度がひどすぎて、だまって見ていられないこと。</t>
    <rPh sb="0" eb="2">
      <t>コウドウ</t>
    </rPh>
    <rPh sb="3" eb="5">
      <t>タイド</t>
    </rPh>
    <phoneticPr fontId="3"/>
  </si>
  <si>
    <t>怖い目つきをすること。</t>
    <rPh sb="0" eb="1">
      <t>コワ</t>
    </rPh>
    <rPh sb="2" eb="3">
      <t>メ</t>
    </rPh>
    <phoneticPr fontId="3"/>
  </si>
  <si>
    <t>とても苦しくて目の玉を動かすこと。</t>
    <phoneticPr fontId="3"/>
  </si>
  <si>
    <t>物事が突然であること。</t>
    <rPh sb="0" eb="2">
      <t>モノゴト</t>
    </rPh>
    <phoneticPr fontId="3"/>
  </si>
  <si>
    <t>万に一つの幸運をねらい、当て推量で何かすること。</t>
    <rPh sb="14" eb="16">
      <t>スイリョウ</t>
    </rPh>
    <phoneticPr fontId="3"/>
  </si>
  <si>
    <t>手が出せず、見ているだけの状態。</t>
    <rPh sb="6" eb="7">
      <t>ミ</t>
    </rPh>
    <rPh sb="13" eb="15">
      <t>ジョウタイ</t>
    </rPh>
    <phoneticPr fontId="3"/>
  </si>
  <si>
    <t>追いつめられて、せっぱつまった時に、頼りにならないものまで頼りにすること。</t>
    <rPh sb="15" eb="16">
      <t>トキ</t>
    </rPh>
    <phoneticPr fontId="3"/>
  </si>
  <si>
    <t>いっそう大げさにすること。</t>
    <phoneticPr fontId="3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</si>
  <si>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</si>
  <si>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</si>
  <si>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</si>
  <si>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</si>
  <si>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</si>
  <si>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</si>
  <si>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</si>
  <si>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</si>
  <si>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</si>
  <si>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（１０）</t>
    <phoneticPr fontId="1"/>
  </si>
  <si>
    <t>（１１）</t>
    <phoneticPr fontId="1"/>
  </si>
  <si>
    <t>（１２）</t>
    <phoneticPr fontId="1"/>
  </si>
  <si>
    <t>（１３）</t>
    <phoneticPr fontId="1"/>
  </si>
  <si>
    <t>（１４）</t>
    <phoneticPr fontId="1"/>
  </si>
  <si>
    <t>（１５）</t>
    <phoneticPr fontId="1"/>
  </si>
  <si>
    <t>（１６）</t>
    <phoneticPr fontId="1"/>
  </si>
  <si>
    <t>（１７）</t>
    <phoneticPr fontId="1"/>
  </si>
  <si>
    <t>（１８）</t>
    <phoneticPr fontId="1"/>
  </si>
  <si>
    <t>慣用句プリント</t>
    <rPh sb="0" eb="3">
      <t>カンヨウク</t>
    </rPh>
    <phoneticPr fontId="1"/>
  </si>
  <si>
    <t>意味を書いてください。</t>
    <rPh sb="0" eb="2">
      <t>イミ</t>
    </rPh>
    <rPh sb="3" eb="4">
      <t>カ</t>
    </rPh>
    <phoneticPr fontId="1"/>
  </si>
  <si>
    <t>ショートカットキー［F9］を押すと更新できます。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</si>
</sst>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AR P教科書体M"/>
      <family val="4"/>
      <charset val="128"/>
    </font>
    <font>
      <b/>
      <sz val="18"/>
      <name val="AR P教科書体M"/>
      <family val="4"/>
      <charset val="128"/>
    </font>
    <font>
      <b/>
      <sz val="14"/>
      <name val="AR P教科書体M"/>
      <family val="4"/>
      <charset val="128"/>
    </font>
    <font>
      <b/>
      <sz val="11"/>
      <color rgb="FFFF0000"/>
      <name val="AR P教科書体M"/>
      <family val="4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4" fillId="0" borderId="0" xfId="0" applyFont="1" applyAlignment="1">
      <alignment horizontal="center" vertical="top" textRotation="255"/>
    </xf>
    <xf numFmtId="0" fontId="5" fillId="0" borderId="0" xfId="0" applyFont="1" applyAlignment="1">
      <alignment horizontal="center" vertical="top" textRotation="255"/>
    </xf>
    <xf numFmtId="0" fontId="7" fillId="0" borderId="1" xfId="0" applyFont="1" applyBorder="1" applyAlignment="1">
      <alignment horizontal="center" vertical="top" textRotation="255" wrapText="1"/>
    </xf>
    <xf numFmtId="0" fontId="7" fillId="0" borderId="2" xfId="0" applyFont="1" applyBorder="1" applyAlignment="1">
      <alignment horizontal="center" vertical="top" textRotation="255" wrapText="1"/>
    </xf>
    <xf numFmtId="0" fontId="7" fillId="0" borderId="3" xfId="0" applyFont="1" applyBorder="1" applyAlignment="1">
      <alignment horizontal="center" vertical="top" textRotation="255" wrapText="1"/>
    </xf>
    <xf numFmtId="0" fontId="8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71-4884-89FD-493B9A862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8048"/>
        <c:axId val="1"/>
      </c:lineChart>
      <c:catAx>
        <c:axId val="68504804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504804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C5A-4365-8704-590EB69A87E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C5A-4365-8704-590EB69A8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6408"/>
        <c:axId val="1"/>
      </c:lineChart>
      <c:catAx>
        <c:axId val="68504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is-IS" altLang="ja-JP"/>
                  <a:t>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504640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235-4E7A-B00E-017EF13A4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8048"/>
        <c:axId val="1"/>
      </c:lineChart>
      <c:catAx>
        <c:axId val="68504804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504804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2AF-4ED6-9FCC-DCC1D3EB351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2AF-4ED6-9FCC-DCC1D3EB3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6408"/>
        <c:axId val="1"/>
      </c:lineChart>
      <c:catAx>
        <c:axId val="68504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is-IS" altLang="ja-JP"/>
                  <a:t>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504640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039-4339-BA3B-EDAFCEE8D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8048"/>
        <c:axId val="1"/>
      </c:lineChart>
      <c:catAx>
        <c:axId val="68504804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504804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9F4-4097-9526-9CFD920A949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9F4-4097-9526-9CFD920A9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6408"/>
        <c:axId val="1"/>
      </c:lineChart>
      <c:catAx>
        <c:axId val="68504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is-IS" altLang="ja-JP"/>
                  <a:t>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504640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98-456F-8099-93955E422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8048"/>
        <c:axId val="1"/>
      </c:lineChart>
      <c:catAx>
        <c:axId val="68504804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504804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4F-42C5-AEF1-CA976821AD5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4F-42C5-AEF1-CA976821A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6408"/>
        <c:axId val="1"/>
      </c:lineChart>
      <c:catAx>
        <c:axId val="68504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is-IS" altLang="ja-JP"/>
                  <a:t>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504640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B3AD6798-96CE-448D-8165-46C8395B9A33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2852A72D-B039-4C63-9D49-7933237F0E6F}"/>
            </a:ext>
          </a:extLst>
        </xdr:cNvPr>
        <xdr:cNvSpPr>
          <a:spLocks noChangeShapeType="1"/>
        </xdr:cNvSpPr>
      </xdr:nvSpPr>
      <xdr:spPr bwMode="auto">
        <a:xfrm>
          <a:off x="304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2E2C41BE-7DF3-4A64-86C2-BE9C82DF879A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F8CD51F8-FAFB-4BC8-AA46-3985B317A02D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9D2E6630-CBE7-462D-A330-9F65E9F0086A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03750831-97B8-4135-81DA-0F7234119A8E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55" name="Rectangle 7">
          <a:extLst>
            <a:ext uri="{FF2B5EF4-FFF2-40B4-BE49-F238E27FC236}">
              <a16:creationId xmlns:a16="http://schemas.microsoft.com/office/drawing/2014/main" id="{C4E078F1-C44E-430B-AD1B-DCD6902745A9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56" name="Rectangle 8">
          <a:extLst>
            <a:ext uri="{FF2B5EF4-FFF2-40B4-BE49-F238E27FC236}">
              <a16:creationId xmlns:a16="http://schemas.microsoft.com/office/drawing/2014/main" id="{1D228254-1706-4C3F-BDA5-720AC9646C59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57" name="Rectangle 9">
          <a:extLst>
            <a:ext uri="{FF2B5EF4-FFF2-40B4-BE49-F238E27FC236}">
              <a16:creationId xmlns:a16="http://schemas.microsoft.com/office/drawing/2014/main" id="{EF29704B-A5A4-4FF7-94CA-A38DEA67316A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58" name="Line 10">
          <a:extLst>
            <a:ext uri="{FF2B5EF4-FFF2-40B4-BE49-F238E27FC236}">
              <a16:creationId xmlns:a16="http://schemas.microsoft.com/office/drawing/2014/main" id="{17A7F65D-83BE-4A62-A7A9-CF1F28B1C2FD}"/>
            </a:ext>
          </a:extLst>
        </xdr:cNvPr>
        <xdr:cNvSpPr>
          <a:spLocks noChangeShapeType="1"/>
        </xdr:cNvSpPr>
      </xdr:nvSpPr>
      <xdr:spPr bwMode="auto">
        <a:xfrm>
          <a:off x="304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2059" name="グラフ 11">
          <a:extLst>
            <a:ext uri="{FF2B5EF4-FFF2-40B4-BE49-F238E27FC236}">
              <a16:creationId xmlns:a16="http://schemas.microsoft.com/office/drawing/2014/main" id="{945291DB-59EB-4688-9408-B9C2A1881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2068" name="グラフ 20">
          <a:extLst>
            <a:ext uri="{FF2B5EF4-FFF2-40B4-BE49-F238E27FC236}">
              <a16:creationId xmlns:a16="http://schemas.microsoft.com/office/drawing/2014/main" id="{6CF697CC-5D2A-4E6B-A9A6-EC4EF3A47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71" name="Rectangle 23">
          <a:extLst>
            <a:ext uri="{FF2B5EF4-FFF2-40B4-BE49-F238E27FC236}">
              <a16:creationId xmlns:a16="http://schemas.microsoft.com/office/drawing/2014/main" id="{E3D8912F-F9DB-4DBA-AD53-6DF3C37DC239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72" name="Text Box 24">
          <a:extLst>
            <a:ext uri="{FF2B5EF4-FFF2-40B4-BE49-F238E27FC236}">
              <a16:creationId xmlns:a16="http://schemas.microsoft.com/office/drawing/2014/main" id="{F5024D7F-875C-46B1-ACC7-E2C78DB78400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73" name="Text Box 25">
          <a:extLst>
            <a:ext uri="{FF2B5EF4-FFF2-40B4-BE49-F238E27FC236}">
              <a16:creationId xmlns:a16="http://schemas.microsoft.com/office/drawing/2014/main" id="{E7B7E00B-B576-4437-9A97-C24EE669A6C2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○○○○自治会だより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74" name="Text Box 26">
          <a:extLst>
            <a:ext uri="{FF2B5EF4-FFF2-40B4-BE49-F238E27FC236}">
              <a16:creationId xmlns:a16="http://schemas.microsoft.com/office/drawing/2014/main" id="{2B874908-BA69-43BF-A3B9-002D8675FCC0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平成○○年○○月○○日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75" name="Text Box 27">
          <a:extLst>
            <a:ext uri="{FF2B5EF4-FFF2-40B4-BE49-F238E27FC236}">
              <a16:creationId xmlns:a16="http://schemas.microsoft.com/office/drawing/2014/main" id="{F1E03F1D-39A3-400C-9E95-3C0CAA937468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91440" tIns="0" rIns="91440" bIns="0" anchor="ctr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新聞タイトル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76" name="Text Box 28">
          <a:extLst>
            <a:ext uri="{FF2B5EF4-FFF2-40B4-BE49-F238E27FC236}">
              <a16:creationId xmlns:a16="http://schemas.microsoft.com/office/drawing/2014/main" id="{BE4F6938-16B3-4813-9D15-7D8046226C70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発行所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○○○○編集部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77" name="Text Box 29">
          <a:extLst>
            <a:ext uri="{FF2B5EF4-FFF2-40B4-BE49-F238E27FC236}">
              <a16:creationId xmlns:a16="http://schemas.microsoft.com/office/drawing/2014/main" id="{38167FED-2B23-4522-83B9-68CB96A7E04A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宣伝や標語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78" name="Text Box 30">
          <a:extLst>
            <a:ext uri="{FF2B5EF4-FFF2-40B4-BE49-F238E27FC236}">
              <a16:creationId xmlns:a16="http://schemas.microsoft.com/office/drawing/2014/main" id="{67E1CEB7-1F16-446F-AB3B-E3079281E752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見出し1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79" name="Text Box 31">
          <a:extLst>
            <a:ext uri="{FF2B5EF4-FFF2-40B4-BE49-F238E27FC236}">
              <a16:creationId xmlns:a16="http://schemas.microsoft.com/office/drawing/2014/main" id="{9857DB3E-D86A-4744-8EB3-42E4B3EA1DD2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80" name="Text Box 32">
          <a:extLst>
            <a:ext uri="{FF2B5EF4-FFF2-40B4-BE49-F238E27FC236}">
              <a16:creationId xmlns:a16="http://schemas.microsoft.com/office/drawing/2014/main" id="{0DCF4F5D-729C-44E7-9191-F7E124AAFA6F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54864" tIns="0" rIns="54864" bIns="0" anchor="ctr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82" name="Text Box 34">
          <a:extLst>
            <a:ext uri="{FF2B5EF4-FFF2-40B4-BE49-F238E27FC236}">
              <a16:creationId xmlns:a16="http://schemas.microsoft.com/office/drawing/2014/main" id="{08D98C21-CC31-4606-95C7-A4F63CED1CD2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記事2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84" name="Text Box 36">
          <a:extLst>
            <a:ext uri="{FF2B5EF4-FFF2-40B4-BE49-F238E27FC236}">
              <a16:creationId xmlns:a16="http://schemas.microsoft.com/office/drawing/2014/main" id="{57B5D9FC-CCBA-4A9E-A5FB-63FB75C65192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記事1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86" name="Text Box 38">
          <a:extLst>
            <a:ext uri="{FF2B5EF4-FFF2-40B4-BE49-F238E27FC236}">
              <a16:creationId xmlns:a16="http://schemas.microsoft.com/office/drawing/2014/main" id="{96CD7B4D-8B4F-4A14-BD9E-B69A1583F9DB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記事3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4671F0A0-5AF9-4A81-B78F-38EE6DF49D77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記事5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88" name="Text Box 40">
          <a:extLst>
            <a:ext uri="{FF2B5EF4-FFF2-40B4-BE49-F238E27FC236}">
              <a16:creationId xmlns:a16="http://schemas.microsoft.com/office/drawing/2014/main" id="{9B0612E5-EA3F-4AB3-8657-087028304ECB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記事6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89" name="Line 41">
          <a:extLst>
            <a:ext uri="{FF2B5EF4-FFF2-40B4-BE49-F238E27FC236}">
              <a16:creationId xmlns:a16="http://schemas.microsoft.com/office/drawing/2014/main" id="{8A54369C-DC83-4C4F-ADB2-6EEFA837FDDF}"/>
            </a:ext>
          </a:extLst>
        </xdr:cNvPr>
        <xdr:cNvSpPr>
          <a:spLocks noChangeShapeType="1"/>
        </xdr:cNvSpPr>
      </xdr:nvSpPr>
      <xdr:spPr bwMode="auto">
        <a:xfrm>
          <a:off x="304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90" name="Line 42">
          <a:extLst>
            <a:ext uri="{FF2B5EF4-FFF2-40B4-BE49-F238E27FC236}">
              <a16:creationId xmlns:a16="http://schemas.microsoft.com/office/drawing/2014/main" id="{C7F78A69-6DA0-4795-9C4D-74B571458E28}"/>
            </a:ext>
          </a:extLst>
        </xdr:cNvPr>
        <xdr:cNvSpPr>
          <a:spLocks noChangeShapeType="1"/>
        </xdr:cNvSpPr>
      </xdr:nvSpPr>
      <xdr:spPr bwMode="auto">
        <a:xfrm>
          <a:off x="304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95" name="Line 47">
          <a:extLst>
            <a:ext uri="{FF2B5EF4-FFF2-40B4-BE49-F238E27FC236}">
              <a16:creationId xmlns:a16="http://schemas.microsoft.com/office/drawing/2014/main" id="{DECB70E2-18DD-46B8-AF40-109396E5F720}"/>
            </a:ext>
          </a:extLst>
        </xdr:cNvPr>
        <xdr:cNvSpPr>
          <a:spLocks noChangeShapeType="1"/>
        </xdr:cNvSpPr>
      </xdr:nvSpPr>
      <xdr:spPr bwMode="auto">
        <a:xfrm>
          <a:off x="304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96" name="Line 48">
          <a:extLst>
            <a:ext uri="{FF2B5EF4-FFF2-40B4-BE49-F238E27FC236}">
              <a16:creationId xmlns:a16="http://schemas.microsoft.com/office/drawing/2014/main" id="{80F87B1B-3A92-4A0B-B1F1-E94B70104ED0}"/>
            </a:ext>
          </a:extLst>
        </xdr:cNvPr>
        <xdr:cNvSpPr>
          <a:spLocks noChangeShapeType="1"/>
        </xdr:cNvSpPr>
      </xdr:nvSpPr>
      <xdr:spPr bwMode="auto">
        <a:xfrm>
          <a:off x="304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97" name="Text Box 49">
          <a:extLst>
            <a:ext uri="{FF2B5EF4-FFF2-40B4-BE49-F238E27FC236}">
              <a16:creationId xmlns:a16="http://schemas.microsoft.com/office/drawing/2014/main" id="{107196B7-5A9E-4E2F-97AE-6620EC3C0100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記事4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98" name="Text Box 50">
          <a:extLst>
            <a:ext uri="{FF2B5EF4-FFF2-40B4-BE49-F238E27FC236}">
              <a16:creationId xmlns:a16="http://schemas.microsoft.com/office/drawing/2014/main" id="{95E52710-85AF-425C-97B5-ED431932A49B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99" name="Rectangle 51">
          <a:extLst>
            <a:ext uri="{FF2B5EF4-FFF2-40B4-BE49-F238E27FC236}">
              <a16:creationId xmlns:a16="http://schemas.microsoft.com/office/drawing/2014/main" id="{7BB2ABC1-DA01-433E-9847-D21142F219D0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00" name="Text Box 52">
          <a:extLst>
            <a:ext uri="{FF2B5EF4-FFF2-40B4-BE49-F238E27FC236}">
              <a16:creationId xmlns:a16="http://schemas.microsoft.com/office/drawing/2014/main" id="{95B9C276-D1C7-46AE-8818-D908EB056951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見出し2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01" name="Rectangle 53">
          <a:extLst>
            <a:ext uri="{FF2B5EF4-FFF2-40B4-BE49-F238E27FC236}">
              <a16:creationId xmlns:a16="http://schemas.microsoft.com/office/drawing/2014/main" id="{352AB956-64E2-469A-8012-1CD88D6A155C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09" name="WordArt 61">
          <a:extLst>
            <a:ext uri="{FF2B5EF4-FFF2-40B4-BE49-F238E27FC236}">
              <a16:creationId xmlns:a16="http://schemas.microsoft.com/office/drawing/2014/main" id="{0E38C78D-715E-4F0B-A000-C5DDC9396C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" y="5143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716352"/>
            </a:avLst>
          </a:prstTxWarp>
        </a:bodyPr>
        <a:lstStyle/>
        <a:p>
          <a:pPr algn="ctr" rtl="0">
            <a:buNone/>
          </a:pPr>
          <a:r>
            <a:rPr lang="ja-JP" altLang="en-US" sz="9600" b="1" kern="10" spc="0">
              <a:ln w="57150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新年会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12" name="Text Box 64">
          <a:extLst>
            <a:ext uri="{FF2B5EF4-FFF2-40B4-BE49-F238E27FC236}">
              <a16:creationId xmlns:a16="http://schemas.microsoft.com/office/drawing/2014/main" id="{C60F7D6C-E348-467A-AE86-2C853DDA0C0F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82296" tIns="50292" rIns="0" bIns="0" anchor="t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日時：12月19日（日）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時間：18：00～20：30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場所：レストラン○○○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川上町3-15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会費：3500円</a:t>
          </a: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（飲み放題）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17" name="Text Box 69">
          <a:extLst>
            <a:ext uri="{FF2B5EF4-FFF2-40B4-BE49-F238E27FC236}">
              <a16:creationId xmlns:a16="http://schemas.microsoft.com/office/drawing/2014/main" id="{17FCD060-E17A-4DF9-9B37-E76DC3A6094F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0" bIns="0" anchor="t" upright="1"/>
        <a:lstStyle/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この機会にぜひ会員同士の</a:t>
          </a:r>
        </a:p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親睦を深めてください。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18" name="Text Box 70">
          <a:extLst>
            <a:ext uri="{FF2B5EF4-FFF2-40B4-BE49-F238E27FC236}">
              <a16:creationId xmlns:a16="http://schemas.microsoft.com/office/drawing/2014/main" id="{146475D3-91B7-436C-A445-58F48097CDC8}"/>
            </a:ext>
          </a:extLst>
        </xdr:cNvPr>
        <xdr:cNvSpPr txBox="1"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32004" rIns="54864" bIns="0" anchor="t" upright="1"/>
        <a:lstStyle/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○○○○会</a:t>
          </a:r>
        </a:p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会長　○○　○○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20" name="Rectangle 72">
          <a:extLst>
            <a:ext uri="{FF2B5EF4-FFF2-40B4-BE49-F238E27FC236}">
              <a16:creationId xmlns:a16="http://schemas.microsoft.com/office/drawing/2014/main" id="{10BC960A-E54A-48AF-8449-96A2F0F1C0E8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21" name="Rectangle 73">
          <a:extLst>
            <a:ext uri="{FF2B5EF4-FFF2-40B4-BE49-F238E27FC236}">
              <a16:creationId xmlns:a16="http://schemas.microsoft.com/office/drawing/2014/main" id="{15F6ED4E-63A4-40D2-9855-EC7D7F96F7BF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54864" bIns="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暑中お見舞い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 申し上げます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22" name="Rectangle 74">
          <a:extLst>
            <a:ext uri="{FF2B5EF4-FFF2-40B4-BE49-F238E27FC236}">
              <a16:creationId xmlns:a16="http://schemas.microsoft.com/office/drawing/2014/main" id="{3F923D1D-6902-4AC4-BEE5-AC95756D46D1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暑さ厳しき折柄、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くれぐれもご自愛のほど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お祈り申し上げます。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平成○十○年 盛夏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23" name="Rectangle 75">
          <a:extLst>
            <a:ext uri="{FF2B5EF4-FFF2-40B4-BE49-F238E27FC236}">
              <a16:creationId xmlns:a16="http://schemas.microsoft.com/office/drawing/2014/main" id="{8EF91BD1-CC2D-49FB-B84B-82D33582EAD8}"/>
            </a:ext>
          </a:extLst>
        </xdr:cNvPr>
        <xdr:cNvSpPr>
          <a:spLocks noChangeArrowheads="1"/>
        </xdr:cNvSpPr>
      </xdr:nvSpPr>
      <xdr:spPr bwMode="auto">
        <a:xfrm>
          <a:off x="304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S行書体"/>
            <a:ea typeface="HGS行書体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〒○○○ー○○○○</a:t>
          </a: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○○県○○市○○町○○　○○‐○○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　　葉山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雄二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1C418CE6-0A74-4A09-B229-E2247B1597A6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9E4AC73F-400F-4A98-ACD7-C45E153E486E}"/>
            </a:ext>
          </a:extLst>
        </xdr:cNvPr>
        <xdr:cNvSpPr>
          <a:spLocks noChangeShapeType="1"/>
        </xdr:cNvSpPr>
      </xdr:nvSpPr>
      <xdr:spPr bwMode="auto">
        <a:xfrm>
          <a:off x="344805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D36E9D51-8360-4C7D-872C-85360FD18DFE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Rectangle 4">
          <a:extLst>
            <a:ext uri="{FF2B5EF4-FFF2-40B4-BE49-F238E27FC236}">
              <a16:creationId xmlns:a16="http://schemas.microsoft.com/office/drawing/2014/main" id="{80133C29-E343-415D-9A7D-319D5424BB86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Rectangle 5">
          <a:extLst>
            <a:ext uri="{FF2B5EF4-FFF2-40B4-BE49-F238E27FC236}">
              <a16:creationId xmlns:a16="http://schemas.microsoft.com/office/drawing/2014/main" id="{FD0C1AFA-149E-4D0D-8D90-98D88DBEBAE4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Rectangle 6">
          <a:extLst>
            <a:ext uri="{FF2B5EF4-FFF2-40B4-BE49-F238E27FC236}">
              <a16:creationId xmlns:a16="http://schemas.microsoft.com/office/drawing/2014/main" id="{129658EB-BEED-4451-BC79-E1BFE25D07A5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2" name="Rectangle 7">
          <a:extLst>
            <a:ext uri="{FF2B5EF4-FFF2-40B4-BE49-F238E27FC236}">
              <a16:creationId xmlns:a16="http://schemas.microsoft.com/office/drawing/2014/main" id="{58BC67A9-8F9B-4E20-828A-16145C61C4D8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" name="Rectangle 8">
          <a:extLst>
            <a:ext uri="{FF2B5EF4-FFF2-40B4-BE49-F238E27FC236}">
              <a16:creationId xmlns:a16="http://schemas.microsoft.com/office/drawing/2014/main" id="{A468B944-0D27-4846-9BB0-EBF4CF5D83F5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4" name="Rectangle 9">
          <a:extLst>
            <a:ext uri="{FF2B5EF4-FFF2-40B4-BE49-F238E27FC236}">
              <a16:creationId xmlns:a16="http://schemas.microsoft.com/office/drawing/2014/main" id="{A579B497-AE70-438F-A554-0CDFF323DD48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5" name="Line 10">
          <a:extLst>
            <a:ext uri="{FF2B5EF4-FFF2-40B4-BE49-F238E27FC236}">
              <a16:creationId xmlns:a16="http://schemas.microsoft.com/office/drawing/2014/main" id="{36831213-0646-4B32-9796-9108623128EE}"/>
            </a:ext>
          </a:extLst>
        </xdr:cNvPr>
        <xdr:cNvSpPr>
          <a:spLocks noChangeShapeType="1"/>
        </xdr:cNvSpPr>
      </xdr:nvSpPr>
      <xdr:spPr bwMode="auto">
        <a:xfrm>
          <a:off x="344805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56" name="グラフ 11">
          <a:extLst>
            <a:ext uri="{FF2B5EF4-FFF2-40B4-BE49-F238E27FC236}">
              <a16:creationId xmlns:a16="http://schemas.microsoft.com/office/drawing/2014/main" id="{10421805-A712-44C7-9AEF-766354E2E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57" name="グラフ 20">
          <a:extLst>
            <a:ext uri="{FF2B5EF4-FFF2-40B4-BE49-F238E27FC236}">
              <a16:creationId xmlns:a16="http://schemas.microsoft.com/office/drawing/2014/main" id="{80313CD3-E01A-42E6-8349-C9A6987D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8" name="Rectangle 23">
          <a:extLst>
            <a:ext uri="{FF2B5EF4-FFF2-40B4-BE49-F238E27FC236}">
              <a16:creationId xmlns:a16="http://schemas.microsoft.com/office/drawing/2014/main" id="{56072C1F-1634-452A-94C9-2247EFE10351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9" name="Text Box 24">
          <a:extLst>
            <a:ext uri="{FF2B5EF4-FFF2-40B4-BE49-F238E27FC236}">
              <a16:creationId xmlns:a16="http://schemas.microsoft.com/office/drawing/2014/main" id="{99FB1E72-FC36-4BDE-9128-8FC872F67817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0" name="Text Box 25">
          <a:extLst>
            <a:ext uri="{FF2B5EF4-FFF2-40B4-BE49-F238E27FC236}">
              <a16:creationId xmlns:a16="http://schemas.microsoft.com/office/drawing/2014/main" id="{EC015FE5-0929-48BF-AB8F-DD31372616D9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○○○○自治会だより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" name="Text Box 26">
          <a:extLst>
            <a:ext uri="{FF2B5EF4-FFF2-40B4-BE49-F238E27FC236}">
              <a16:creationId xmlns:a16="http://schemas.microsoft.com/office/drawing/2014/main" id="{22E1836B-F21C-4AF7-9371-BC8F495B1C54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平成○○年○○月○○日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2" name="Text Box 27">
          <a:extLst>
            <a:ext uri="{FF2B5EF4-FFF2-40B4-BE49-F238E27FC236}">
              <a16:creationId xmlns:a16="http://schemas.microsoft.com/office/drawing/2014/main" id="{540AAC14-ECC6-452E-9D64-5A998312E915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91440" tIns="0" rIns="91440" bIns="0" anchor="ctr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新聞タイトル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3" name="Text Box 28">
          <a:extLst>
            <a:ext uri="{FF2B5EF4-FFF2-40B4-BE49-F238E27FC236}">
              <a16:creationId xmlns:a16="http://schemas.microsoft.com/office/drawing/2014/main" id="{777631B3-8C20-47B9-B452-CA2AC9DB3D76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発行所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○○○○編集部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4" name="Text Box 29">
          <a:extLst>
            <a:ext uri="{FF2B5EF4-FFF2-40B4-BE49-F238E27FC236}">
              <a16:creationId xmlns:a16="http://schemas.microsoft.com/office/drawing/2014/main" id="{617FA41A-0FF3-4637-8575-A5E33E62E4C4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宣伝や標語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5" name="Text Box 30">
          <a:extLst>
            <a:ext uri="{FF2B5EF4-FFF2-40B4-BE49-F238E27FC236}">
              <a16:creationId xmlns:a16="http://schemas.microsoft.com/office/drawing/2014/main" id="{6734A33C-244D-4BA2-8FB4-DCF1CFDE7C81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" name="Text Box 31">
          <a:extLst>
            <a:ext uri="{FF2B5EF4-FFF2-40B4-BE49-F238E27FC236}">
              <a16:creationId xmlns:a16="http://schemas.microsoft.com/office/drawing/2014/main" id="{0625E46A-0330-402E-BD3B-BAE78431A631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81087573-5CC5-4E64-AB65-6BD21008E495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54864" tIns="0" rIns="54864" bIns="0" anchor="ctr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8" name="Text Box 34">
          <a:extLst>
            <a:ext uri="{FF2B5EF4-FFF2-40B4-BE49-F238E27FC236}">
              <a16:creationId xmlns:a16="http://schemas.microsoft.com/office/drawing/2014/main" id="{FA127035-A4AB-4AEE-8F9B-3CE6928A1466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9" name="Text Box 36">
          <a:extLst>
            <a:ext uri="{FF2B5EF4-FFF2-40B4-BE49-F238E27FC236}">
              <a16:creationId xmlns:a16="http://schemas.microsoft.com/office/drawing/2014/main" id="{7A7BE540-B06F-441A-BF16-3D85DDE244E6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0" name="Text Box 38">
          <a:extLst>
            <a:ext uri="{FF2B5EF4-FFF2-40B4-BE49-F238E27FC236}">
              <a16:creationId xmlns:a16="http://schemas.microsoft.com/office/drawing/2014/main" id="{DA26B3E7-DD78-485B-AE07-00CA05073959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8155A0D9-1CF8-406E-B193-5C1E42A5D17F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記事5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2" name="Text Box 40">
          <a:extLst>
            <a:ext uri="{FF2B5EF4-FFF2-40B4-BE49-F238E27FC236}">
              <a16:creationId xmlns:a16="http://schemas.microsoft.com/office/drawing/2014/main" id="{4F470D0D-71F4-41AA-BF31-13060A69F86B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記事6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3" name="Line 41">
          <a:extLst>
            <a:ext uri="{FF2B5EF4-FFF2-40B4-BE49-F238E27FC236}">
              <a16:creationId xmlns:a16="http://schemas.microsoft.com/office/drawing/2014/main" id="{0E922530-3884-4082-A9E7-F84CC8BB40E9}"/>
            </a:ext>
          </a:extLst>
        </xdr:cNvPr>
        <xdr:cNvSpPr>
          <a:spLocks noChangeShapeType="1"/>
        </xdr:cNvSpPr>
      </xdr:nvSpPr>
      <xdr:spPr bwMode="auto">
        <a:xfrm>
          <a:off x="344805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4" name="Line 42">
          <a:extLst>
            <a:ext uri="{FF2B5EF4-FFF2-40B4-BE49-F238E27FC236}">
              <a16:creationId xmlns:a16="http://schemas.microsoft.com/office/drawing/2014/main" id="{96ED4BF4-90B1-417E-B453-8DA995C253B7}"/>
            </a:ext>
          </a:extLst>
        </xdr:cNvPr>
        <xdr:cNvSpPr>
          <a:spLocks noChangeShapeType="1"/>
        </xdr:cNvSpPr>
      </xdr:nvSpPr>
      <xdr:spPr bwMode="auto">
        <a:xfrm>
          <a:off x="344805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5" name="Line 47">
          <a:extLst>
            <a:ext uri="{FF2B5EF4-FFF2-40B4-BE49-F238E27FC236}">
              <a16:creationId xmlns:a16="http://schemas.microsoft.com/office/drawing/2014/main" id="{8E7A3186-8014-4FF3-B1A2-C454D2793C6F}"/>
            </a:ext>
          </a:extLst>
        </xdr:cNvPr>
        <xdr:cNvSpPr>
          <a:spLocks noChangeShapeType="1"/>
        </xdr:cNvSpPr>
      </xdr:nvSpPr>
      <xdr:spPr bwMode="auto">
        <a:xfrm>
          <a:off x="344805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6" name="Line 48">
          <a:extLst>
            <a:ext uri="{FF2B5EF4-FFF2-40B4-BE49-F238E27FC236}">
              <a16:creationId xmlns:a16="http://schemas.microsoft.com/office/drawing/2014/main" id="{22016744-BBFA-40BA-8E98-E4AD7087CAB6}"/>
            </a:ext>
          </a:extLst>
        </xdr:cNvPr>
        <xdr:cNvSpPr>
          <a:spLocks noChangeShapeType="1"/>
        </xdr:cNvSpPr>
      </xdr:nvSpPr>
      <xdr:spPr bwMode="auto">
        <a:xfrm>
          <a:off x="344805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7" name="Text Box 49">
          <a:extLst>
            <a:ext uri="{FF2B5EF4-FFF2-40B4-BE49-F238E27FC236}">
              <a16:creationId xmlns:a16="http://schemas.microsoft.com/office/drawing/2014/main" id="{1D9229BA-94A4-4EE1-B460-E0CB33AB1D7D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記事4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8" name="Text Box 50">
          <a:extLst>
            <a:ext uri="{FF2B5EF4-FFF2-40B4-BE49-F238E27FC236}">
              <a16:creationId xmlns:a16="http://schemas.microsoft.com/office/drawing/2014/main" id="{4A048BA3-1B45-4EDF-B352-E0845112812E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9" name="Rectangle 51">
          <a:extLst>
            <a:ext uri="{FF2B5EF4-FFF2-40B4-BE49-F238E27FC236}">
              <a16:creationId xmlns:a16="http://schemas.microsoft.com/office/drawing/2014/main" id="{3F840314-8177-4A3A-ABF0-9BCFD6A0F661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0" name="Text Box 52">
          <a:extLst>
            <a:ext uri="{FF2B5EF4-FFF2-40B4-BE49-F238E27FC236}">
              <a16:creationId xmlns:a16="http://schemas.microsoft.com/office/drawing/2014/main" id="{31B230A1-EDC5-424A-B1D4-AFC9E2F0E261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" name="Rectangle 53">
          <a:extLst>
            <a:ext uri="{FF2B5EF4-FFF2-40B4-BE49-F238E27FC236}">
              <a16:creationId xmlns:a16="http://schemas.microsoft.com/office/drawing/2014/main" id="{AEDB4E08-9D04-4D7C-BB98-8162B543AC85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" name="WordArt 61">
          <a:extLst>
            <a:ext uri="{FF2B5EF4-FFF2-40B4-BE49-F238E27FC236}">
              <a16:creationId xmlns:a16="http://schemas.microsoft.com/office/drawing/2014/main" id="{E44A84F2-273E-4AD4-8AC9-ABCD9A56F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48050" y="5143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716352"/>
            </a:avLst>
          </a:prstTxWarp>
        </a:bodyPr>
        <a:lstStyle/>
        <a:p>
          <a:pPr algn="ctr" rtl="0">
            <a:buNone/>
          </a:pPr>
          <a:r>
            <a:rPr lang="ja-JP" altLang="en-US" sz="9600" b="1" kern="10" spc="0">
              <a:ln w="57150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新年会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3" name="Text Box 64">
          <a:extLst>
            <a:ext uri="{FF2B5EF4-FFF2-40B4-BE49-F238E27FC236}">
              <a16:creationId xmlns:a16="http://schemas.microsoft.com/office/drawing/2014/main" id="{1E21C4F0-784A-4784-B5DF-3B8EDD34042B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82296" tIns="50292" rIns="0" bIns="0" anchor="t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日時：12月19日（日）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時間：18：00～20：30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場所：レストラン○○○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川上町3-15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会費：3500円</a:t>
          </a: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（飲み放題）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4" name="Text Box 69">
          <a:extLst>
            <a:ext uri="{FF2B5EF4-FFF2-40B4-BE49-F238E27FC236}">
              <a16:creationId xmlns:a16="http://schemas.microsoft.com/office/drawing/2014/main" id="{B8FDF4BC-7F27-4C2B-A805-9DA2E348DD46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0" bIns="0" anchor="t" upright="1"/>
        <a:lstStyle/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この機会にぜひ会員同士の</a:t>
          </a:r>
        </a:p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親睦を深めてください。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5" name="Text Box 70">
          <a:extLst>
            <a:ext uri="{FF2B5EF4-FFF2-40B4-BE49-F238E27FC236}">
              <a16:creationId xmlns:a16="http://schemas.microsoft.com/office/drawing/2014/main" id="{5BE46506-5428-42CC-9D11-7095E5E599F6}"/>
            </a:ext>
          </a:extLst>
        </xdr:cNvPr>
        <xdr:cNvSpPr txBox="1"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32004" rIns="54864" bIns="0" anchor="t" upright="1"/>
        <a:lstStyle/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○○○○会</a:t>
          </a:r>
        </a:p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会長　○○　○○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6" name="Rectangle 72">
          <a:extLst>
            <a:ext uri="{FF2B5EF4-FFF2-40B4-BE49-F238E27FC236}">
              <a16:creationId xmlns:a16="http://schemas.microsoft.com/office/drawing/2014/main" id="{8E45A5DD-92CB-4CC5-AE9E-9D0DE48F8939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7" name="Rectangle 73">
          <a:extLst>
            <a:ext uri="{FF2B5EF4-FFF2-40B4-BE49-F238E27FC236}">
              <a16:creationId xmlns:a16="http://schemas.microsoft.com/office/drawing/2014/main" id="{EF0DA9D5-71AE-425A-9C0D-BD787A1A6CAA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54864" bIns="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暑中お見舞い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 申し上げます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8" name="Rectangle 74">
          <a:extLst>
            <a:ext uri="{FF2B5EF4-FFF2-40B4-BE49-F238E27FC236}">
              <a16:creationId xmlns:a16="http://schemas.microsoft.com/office/drawing/2014/main" id="{014A38A5-09BC-4F06-BBED-F5F7DC3271A4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暑さ厳しき折柄、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くれぐれもご自愛のほど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お祈り申し上げます。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平成○十○年 盛夏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9" name="Rectangle 75">
          <a:extLst>
            <a:ext uri="{FF2B5EF4-FFF2-40B4-BE49-F238E27FC236}">
              <a16:creationId xmlns:a16="http://schemas.microsoft.com/office/drawing/2014/main" id="{9D4600B5-0746-4254-A3FF-82C26A455746}"/>
            </a:ext>
          </a:extLst>
        </xdr:cNvPr>
        <xdr:cNvSpPr>
          <a:spLocks noChangeArrowheads="1"/>
        </xdr:cNvSpPr>
      </xdr:nvSpPr>
      <xdr:spPr bwMode="auto">
        <a:xfrm>
          <a:off x="344805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S行書体"/>
            <a:ea typeface="HGS行書体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〒○○○ー○○○○</a:t>
          </a: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○○県○○市○○町○○　○○‐○○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　　葉山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雄二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7119B26-A600-4CCB-9B5C-FDE659DC366E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F4A771B-B522-4341-A9C4-F3356DBB00F7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993A332-A377-4C5F-BC22-CF4AB45FF4E6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8F77AB8-A255-4968-B92B-DB0BAEBD7FF3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8754F51-33DC-4DD5-9A5A-112BF3C7305E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C524AD1-E9BE-4BF0-9C7F-FE5E01F1D1EF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A95F438-615C-466E-B127-C8B286B30F3D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756F9D4-1905-4151-95A5-2A3F3D193435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AEC1EA21-1237-4B78-8B70-8FD614DA2520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BC5FA01B-0C27-412A-B7F6-4E4C0058058F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AB31FE08-4AB4-45B9-B79B-E27DD6045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3" name="グラフ 20">
          <a:extLst>
            <a:ext uri="{FF2B5EF4-FFF2-40B4-BE49-F238E27FC236}">
              <a16:creationId xmlns:a16="http://schemas.microsoft.com/office/drawing/2014/main" id="{394F8E90-A43F-4F86-A2A7-BBDEBB74C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4" name="Rectangle 23">
          <a:extLst>
            <a:ext uri="{FF2B5EF4-FFF2-40B4-BE49-F238E27FC236}">
              <a16:creationId xmlns:a16="http://schemas.microsoft.com/office/drawing/2014/main" id="{2C55C2B9-4B56-46E0-8645-7095FBFB37F7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7B5C751B-C173-4654-B4A2-73F039D17DA1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8E6345A3-C27C-4C80-8D7C-213239AB46A6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○○○○自治会だより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7" name="Text Box 26">
          <a:extLst>
            <a:ext uri="{FF2B5EF4-FFF2-40B4-BE49-F238E27FC236}">
              <a16:creationId xmlns:a16="http://schemas.microsoft.com/office/drawing/2014/main" id="{8EE27A38-862E-4BAF-8D35-052BA582621E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平成○○年○○月○○日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48B1093B-9E81-42BA-B830-CEA2521EF1A4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91440" tIns="0" rIns="91440" bIns="0" anchor="ctr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新聞タイトル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9" name="Text Box 28">
          <a:extLst>
            <a:ext uri="{FF2B5EF4-FFF2-40B4-BE49-F238E27FC236}">
              <a16:creationId xmlns:a16="http://schemas.microsoft.com/office/drawing/2014/main" id="{9955A16E-9A53-4303-B682-52F717AA157F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発行所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○○○○編集部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0DC3DB70-B82F-4FDB-92DD-5C8BCD6A792A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宣伝や標語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" name="Text Box 30">
          <a:extLst>
            <a:ext uri="{FF2B5EF4-FFF2-40B4-BE49-F238E27FC236}">
              <a16:creationId xmlns:a16="http://schemas.microsoft.com/office/drawing/2014/main" id="{396C4ABC-37E4-4581-8A58-42F8B32D7297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見出し1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8A1780CB-F166-48C7-BD38-775EEFFEC053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633210F5-B767-4D66-AC45-81C8C0E96C44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54864" tIns="0" rIns="54864" bIns="0" anchor="ctr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C8BF90B7-D770-4F8C-9370-6F64AAB8C03E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記事2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5" name="Text Box 36">
          <a:extLst>
            <a:ext uri="{FF2B5EF4-FFF2-40B4-BE49-F238E27FC236}">
              <a16:creationId xmlns:a16="http://schemas.microsoft.com/office/drawing/2014/main" id="{5945EAB1-E444-497E-B05F-A2D2A2EE6AD1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記事1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6" name="Text Box 38">
          <a:extLst>
            <a:ext uri="{FF2B5EF4-FFF2-40B4-BE49-F238E27FC236}">
              <a16:creationId xmlns:a16="http://schemas.microsoft.com/office/drawing/2014/main" id="{37F2A508-611C-4D76-8CF3-CA93978C8863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記事3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AE877E99-62E5-4527-980E-9030D903EFA3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記事5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8" name="Text Box 40">
          <a:extLst>
            <a:ext uri="{FF2B5EF4-FFF2-40B4-BE49-F238E27FC236}">
              <a16:creationId xmlns:a16="http://schemas.microsoft.com/office/drawing/2014/main" id="{3B05B233-A58C-4691-AC5C-FE683E2E543E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記事6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9" name="Line 41">
          <a:extLst>
            <a:ext uri="{FF2B5EF4-FFF2-40B4-BE49-F238E27FC236}">
              <a16:creationId xmlns:a16="http://schemas.microsoft.com/office/drawing/2014/main" id="{517E2B40-C188-45E4-8066-6BA4EDF7F357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0" name="Line 42">
          <a:extLst>
            <a:ext uri="{FF2B5EF4-FFF2-40B4-BE49-F238E27FC236}">
              <a16:creationId xmlns:a16="http://schemas.microsoft.com/office/drawing/2014/main" id="{7C901DB9-1470-46D7-90D6-B7A8E23AA2D0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1" name="Line 47">
          <a:extLst>
            <a:ext uri="{FF2B5EF4-FFF2-40B4-BE49-F238E27FC236}">
              <a16:creationId xmlns:a16="http://schemas.microsoft.com/office/drawing/2014/main" id="{92605014-C491-4D9E-9E81-7A78C6AC40EE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2" name="Line 48">
          <a:extLst>
            <a:ext uri="{FF2B5EF4-FFF2-40B4-BE49-F238E27FC236}">
              <a16:creationId xmlns:a16="http://schemas.microsoft.com/office/drawing/2014/main" id="{49A32C2E-6775-454C-98EE-5D7BC1AAD82E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3" name="Text Box 49">
          <a:extLst>
            <a:ext uri="{FF2B5EF4-FFF2-40B4-BE49-F238E27FC236}">
              <a16:creationId xmlns:a16="http://schemas.microsoft.com/office/drawing/2014/main" id="{B2B8B982-2E23-4379-AE11-47C1042B1CB8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記事4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4" name="Text Box 50">
          <a:extLst>
            <a:ext uri="{FF2B5EF4-FFF2-40B4-BE49-F238E27FC236}">
              <a16:creationId xmlns:a16="http://schemas.microsoft.com/office/drawing/2014/main" id="{553B466D-518B-4017-B1BD-BF7A8EEECABF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5" name="Rectangle 51">
          <a:extLst>
            <a:ext uri="{FF2B5EF4-FFF2-40B4-BE49-F238E27FC236}">
              <a16:creationId xmlns:a16="http://schemas.microsoft.com/office/drawing/2014/main" id="{20CF8ED8-4995-41B4-A788-FBA327E8252C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6" name="Text Box 52">
          <a:extLst>
            <a:ext uri="{FF2B5EF4-FFF2-40B4-BE49-F238E27FC236}">
              <a16:creationId xmlns:a16="http://schemas.microsoft.com/office/drawing/2014/main" id="{94BB1516-5FF0-4D46-AEEF-0A8DBB8A5BA0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見出し2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7" name="Rectangle 53">
          <a:extLst>
            <a:ext uri="{FF2B5EF4-FFF2-40B4-BE49-F238E27FC236}">
              <a16:creationId xmlns:a16="http://schemas.microsoft.com/office/drawing/2014/main" id="{97B5EFC9-384E-4634-BD6C-EB12D792F171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8" name="WordArt 61">
          <a:extLst>
            <a:ext uri="{FF2B5EF4-FFF2-40B4-BE49-F238E27FC236}">
              <a16:creationId xmlns:a16="http://schemas.microsoft.com/office/drawing/2014/main" id="{A01B9BA4-9334-4385-B433-6B694597BC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3925" y="1714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716352"/>
            </a:avLst>
          </a:prstTxWarp>
        </a:bodyPr>
        <a:lstStyle/>
        <a:p>
          <a:pPr algn="ctr" rtl="0">
            <a:buNone/>
          </a:pPr>
          <a:r>
            <a:rPr lang="ja-JP" altLang="en-US" sz="9600" b="1" kern="10" spc="0">
              <a:ln w="57150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新年会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9" name="Text Box 64">
          <a:extLst>
            <a:ext uri="{FF2B5EF4-FFF2-40B4-BE49-F238E27FC236}">
              <a16:creationId xmlns:a16="http://schemas.microsoft.com/office/drawing/2014/main" id="{165C236B-75C7-4D60-A691-0F54D09F84EE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82296" tIns="50292" rIns="0" bIns="0" anchor="t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日時：12月19日（日）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時間：18：00～20：30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場所：レストラン○○○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川上町3-15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会費：3500円</a:t>
          </a: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（飲み放題）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0" name="Text Box 69">
          <a:extLst>
            <a:ext uri="{FF2B5EF4-FFF2-40B4-BE49-F238E27FC236}">
              <a16:creationId xmlns:a16="http://schemas.microsoft.com/office/drawing/2014/main" id="{53FC9DE6-F765-4BF5-9334-627C10672D03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0" bIns="0" anchor="t" upright="1"/>
        <a:lstStyle/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この機会にぜひ会員同士の</a:t>
          </a:r>
        </a:p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親睦を深めてください。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1" name="Text Box 70">
          <a:extLst>
            <a:ext uri="{FF2B5EF4-FFF2-40B4-BE49-F238E27FC236}">
              <a16:creationId xmlns:a16="http://schemas.microsoft.com/office/drawing/2014/main" id="{9F7A38FD-F1C0-449F-BC1B-7F192A1F0821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32004" rIns="54864" bIns="0" anchor="t" upright="1"/>
        <a:lstStyle/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○○○○会</a:t>
          </a:r>
        </a:p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会長　○○　○○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2" name="Rectangle 72">
          <a:extLst>
            <a:ext uri="{FF2B5EF4-FFF2-40B4-BE49-F238E27FC236}">
              <a16:creationId xmlns:a16="http://schemas.microsoft.com/office/drawing/2014/main" id="{1A11E12A-B45E-4D32-941B-0BFC72FDC5C0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3" name="Rectangle 73">
          <a:extLst>
            <a:ext uri="{FF2B5EF4-FFF2-40B4-BE49-F238E27FC236}">
              <a16:creationId xmlns:a16="http://schemas.microsoft.com/office/drawing/2014/main" id="{E8BA1A39-C682-4CA6-9930-3AF207DAF0B1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54864" bIns="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暑中お見舞い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 申し上げます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4" name="Rectangle 74">
          <a:extLst>
            <a:ext uri="{FF2B5EF4-FFF2-40B4-BE49-F238E27FC236}">
              <a16:creationId xmlns:a16="http://schemas.microsoft.com/office/drawing/2014/main" id="{41705C30-282F-41B8-B90C-60CE0C33010F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暑さ厳しき折柄、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くれぐれもご自愛のほど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お祈り申し上げます。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平成○十○年 盛夏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5" name="Rectangle 75">
          <a:extLst>
            <a:ext uri="{FF2B5EF4-FFF2-40B4-BE49-F238E27FC236}">
              <a16:creationId xmlns:a16="http://schemas.microsoft.com/office/drawing/2014/main" id="{D0D9119B-15B6-4A39-91AD-575AA38F94A2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S行書体"/>
            <a:ea typeface="HGS行書体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〒○○○ー○○○○</a:t>
          </a: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○○県○○市○○町○○　○○‐○○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　　葉山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雄二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BBA6E439-1AD9-4C10-A8A8-3206463E858D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7683C488-02A8-4C81-B785-64B17E5ECCDC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4FDDF9DB-485E-4885-917A-008C25F52E87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Rectangle 4">
          <a:extLst>
            <a:ext uri="{FF2B5EF4-FFF2-40B4-BE49-F238E27FC236}">
              <a16:creationId xmlns:a16="http://schemas.microsoft.com/office/drawing/2014/main" id="{19719865-7C35-44D0-8C28-7DDF13561341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Rectangle 5">
          <a:extLst>
            <a:ext uri="{FF2B5EF4-FFF2-40B4-BE49-F238E27FC236}">
              <a16:creationId xmlns:a16="http://schemas.microsoft.com/office/drawing/2014/main" id="{EC4CDF38-B315-42B4-AF8A-8CAFADF47313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Rectangle 6">
          <a:extLst>
            <a:ext uri="{FF2B5EF4-FFF2-40B4-BE49-F238E27FC236}">
              <a16:creationId xmlns:a16="http://schemas.microsoft.com/office/drawing/2014/main" id="{7C1777FB-7DBF-4CEC-8F98-3103B35D17B0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2" name="Rectangle 7">
          <a:extLst>
            <a:ext uri="{FF2B5EF4-FFF2-40B4-BE49-F238E27FC236}">
              <a16:creationId xmlns:a16="http://schemas.microsoft.com/office/drawing/2014/main" id="{8F116406-52DC-4DC5-9776-AC4A81EDD6F8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" name="Rectangle 8">
          <a:extLst>
            <a:ext uri="{FF2B5EF4-FFF2-40B4-BE49-F238E27FC236}">
              <a16:creationId xmlns:a16="http://schemas.microsoft.com/office/drawing/2014/main" id="{5492F9EF-AD58-4825-B4EA-0896F4B152D7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4" name="Rectangle 9">
          <a:extLst>
            <a:ext uri="{FF2B5EF4-FFF2-40B4-BE49-F238E27FC236}">
              <a16:creationId xmlns:a16="http://schemas.microsoft.com/office/drawing/2014/main" id="{37092C26-EFC8-488F-ABE0-A08B89FA74AE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5" name="Line 10">
          <a:extLst>
            <a:ext uri="{FF2B5EF4-FFF2-40B4-BE49-F238E27FC236}">
              <a16:creationId xmlns:a16="http://schemas.microsoft.com/office/drawing/2014/main" id="{247ADEC6-7761-4F74-9E9F-E68F308D4E41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56" name="グラフ 11">
          <a:extLst>
            <a:ext uri="{FF2B5EF4-FFF2-40B4-BE49-F238E27FC236}">
              <a16:creationId xmlns:a16="http://schemas.microsoft.com/office/drawing/2014/main" id="{5D3388B1-754A-4DF7-BEB8-53595D376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57" name="グラフ 20">
          <a:extLst>
            <a:ext uri="{FF2B5EF4-FFF2-40B4-BE49-F238E27FC236}">
              <a16:creationId xmlns:a16="http://schemas.microsoft.com/office/drawing/2014/main" id="{83E83573-D636-4C26-8D26-4C2B86B3D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8" name="Rectangle 23">
          <a:extLst>
            <a:ext uri="{FF2B5EF4-FFF2-40B4-BE49-F238E27FC236}">
              <a16:creationId xmlns:a16="http://schemas.microsoft.com/office/drawing/2014/main" id="{B9FD4AD3-9086-4B2A-904C-D14CD94EA3F5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9" name="Text Box 24">
          <a:extLst>
            <a:ext uri="{FF2B5EF4-FFF2-40B4-BE49-F238E27FC236}">
              <a16:creationId xmlns:a16="http://schemas.microsoft.com/office/drawing/2014/main" id="{24420F98-F9BE-446A-8F4B-D091BCCC4EDB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0" name="Text Box 25">
          <a:extLst>
            <a:ext uri="{FF2B5EF4-FFF2-40B4-BE49-F238E27FC236}">
              <a16:creationId xmlns:a16="http://schemas.microsoft.com/office/drawing/2014/main" id="{325FE969-CFC0-4D2A-A184-E6335C33CA70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○○○○自治会だより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" name="Text Box 26">
          <a:extLst>
            <a:ext uri="{FF2B5EF4-FFF2-40B4-BE49-F238E27FC236}">
              <a16:creationId xmlns:a16="http://schemas.microsoft.com/office/drawing/2014/main" id="{82FEA637-DCEB-45F9-9F6C-E1853C793F1A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平成○○年○○月○○日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2" name="Text Box 27">
          <a:extLst>
            <a:ext uri="{FF2B5EF4-FFF2-40B4-BE49-F238E27FC236}">
              <a16:creationId xmlns:a16="http://schemas.microsoft.com/office/drawing/2014/main" id="{380C316C-3938-4638-A0E1-A76C46FB6AE0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91440" tIns="0" rIns="91440" bIns="0" anchor="ctr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新聞タイトル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3" name="Text Box 28">
          <a:extLst>
            <a:ext uri="{FF2B5EF4-FFF2-40B4-BE49-F238E27FC236}">
              <a16:creationId xmlns:a16="http://schemas.microsoft.com/office/drawing/2014/main" id="{880D7CBB-B90D-4650-9DAD-3F6CF9D6B686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発行所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○○○○編集部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4" name="Text Box 29">
          <a:extLst>
            <a:ext uri="{FF2B5EF4-FFF2-40B4-BE49-F238E27FC236}">
              <a16:creationId xmlns:a16="http://schemas.microsoft.com/office/drawing/2014/main" id="{6377DA91-5637-41E2-AFD3-9FE805982B15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宣伝や標語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5" name="Text Box 30">
          <a:extLst>
            <a:ext uri="{FF2B5EF4-FFF2-40B4-BE49-F238E27FC236}">
              <a16:creationId xmlns:a16="http://schemas.microsoft.com/office/drawing/2014/main" id="{1ADFFBF0-FE27-4445-9F77-B2645632CD2F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" name="Text Box 31">
          <a:extLst>
            <a:ext uri="{FF2B5EF4-FFF2-40B4-BE49-F238E27FC236}">
              <a16:creationId xmlns:a16="http://schemas.microsoft.com/office/drawing/2014/main" id="{8A8F4D2C-F745-4A7F-889F-8A85E9044441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330DDF66-7C20-4DAE-AB26-385C88B62828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54864" tIns="0" rIns="54864" bIns="0" anchor="ctr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8" name="Text Box 34">
          <a:extLst>
            <a:ext uri="{FF2B5EF4-FFF2-40B4-BE49-F238E27FC236}">
              <a16:creationId xmlns:a16="http://schemas.microsoft.com/office/drawing/2014/main" id="{335F33AA-C269-49B1-8543-E585793A721C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9" name="Text Box 36">
          <a:extLst>
            <a:ext uri="{FF2B5EF4-FFF2-40B4-BE49-F238E27FC236}">
              <a16:creationId xmlns:a16="http://schemas.microsoft.com/office/drawing/2014/main" id="{953F8241-9FDC-4D48-99B8-8E026CD1ECB1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0" name="Text Box 38">
          <a:extLst>
            <a:ext uri="{FF2B5EF4-FFF2-40B4-BE49-F238E27FC236}">
              <a16:creationId xmlns:a16="http://schemas.microsoft.com/office/drawing/2014/main" id="{359AA69E-B27A-4BF8-A861-0CBDD2CB8A23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47196C47-AB1C-48D3-87B2-63E8DA66D3B8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記事5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2" name="Text Box 40">
          <a:extLst>
            <a:ext uri="{FF2B5EF4-FFF2-40B4-BE49-F238E27FC236}">
              <a16:creationId xmlns:a16="http://schemas.microsoft.com/office/drawing/2014/main" id="{A6DDB000-965C-418A-8FC6-084BEBC7143D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記事6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3" name="Line 41">
          <a:extLst>
            <a:ext uri="{FF2B5EF4-FFF2-40B4-BE49-F238E27FC236}">
              <a16:creationId xmlns:a16="http://schemas.microsoft.com/office/drawing/2014/main" id="{F48F6E8A-9B23-4B8E-B96F-7C989EDCA9D6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4" name="Line 42">
          <a:extLst>
            <a:ext uri="{FF2B5EF4-FFF2-40B4-BE49-F238E27FC236}">
              <a16:creationId xmlns:a16="http://schemas.microsoft.com/office/drawing/2014/main" id="{C3B7D44A-4045-4ADA-88C3-73D11D2B0B09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5" name="Line 47">
          <a:extLst>
            <a:ext uri="{FF2B5EF4-FFF2-40B4-BE49-F238E27FC236}">
              <a16:creationId xmlns:a16="http://schemas.microsoft.com/office/drawing/2014/main" id="{75D53FE3-55EF-475F-B088-A6E70D9B095D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6" name="Line 48">
          <a:extLst>
            <a:ext uri="{FF2B5EF4-FFF2-40B4-BE49-F238E27FC236}">
              <a16:creationId xmlns:a16="http://schemas.microsoft.com/office/drawing/2014/main" id="{8A9E94E5-A21E-4869-89E1-52FB6782F981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7" name="Text Box 49">
          <a:extLst>
            <a:ext uri="{FF2B5EF4-FFF2-40B4-BE49-F238E27FC236}">
              <a16:creationId xmlns:a16="http://schemas.microsoft.com/office/drawing/2014/main" id="{CB91B296-DBB5-4002-B357-C1BEA215CF36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記事4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8" name="Text Box 50">
          <a:extLst>
            <a:ext uri="{FF2B5EF4-FFF2-40B4-BE49-F238E27FC236}">
              <a16:creationId xmlns:a16="http://schemas.microsoft.com/office/drawing/2014/main" id="{3EB09CA0-32C8-4C6C-981A-01FF42903545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9" name="Rectangle 51">
          <a:extLst>
            <a:ext uri="{FF2B5EF4-FFF2-40B4-BE49-F238E27FC236}">
              <a16:creationId xmlns:a16="http://schemas.microsoft.com/office/drawing/2014/main" id="{A8BB5F18-FBC8-4765-8C87-97681A60E0E1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0" name="Text Box 52">
          <a:extLst>
            <a:ext uri="{FF2B5EF4-FFF2-40B4-BE49-F238E27FC236}">
              <a16:creationId xmlns:a16="http://schemas.microsoft.com/office/drawing/2014/main" id="{7DD8ECE4-8F7E-428F-8906-088AD844A9B4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" name="Rectangle 53">
          <a:extLst>
            <a:ext uri="{FF2B5EF4-FFF2-40B4-BE49-F238E27FC236}">
              <a16:creationId xmlns:a16="http://schemas.microsoft.com/office/drawing/2014/main" id="{2988CD6A-3DAC-4963-A9EE-9FC278215BE5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" name="WordArt 61">
          <a:extLst>
            <a:ext uri="{FF2B5EF4-FFF2-40B4-BE49-F238E27FC236}">
              <a16:creationId xmlns:a16="http://schemas.microsoft.com/office/drawing/2014/main" id="{9D45B4FC-5E93-4732-965E-EC41EC163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" y="1714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716352"/>
            </a:avLst>
          </a:prstTxWarp>
        </a:bodyPr>
        <a:lstStyle/>
        <a:p>
          <a:pPr algn="ctr" rtl="0">
            <a:buNone/>
          </a:pPr>
          <a:r>
            <a:rPr lang="ja-JP" altLang="en-US" sz="9600" b="1" kern="10" spc="0">
              <a:ln w="57150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新年会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3" name="Text Box 64">
          <a:extLst>
            <a:ext uri="{FF2B5EF4-FFF2-40B4-BE49-F238E27FC236}">
              <a16:creationId xmlns:a16="http://schemas.microsoft.com/office/drawing/2014/main" id="{1E4C0E16-3BBE-4EC2-81F4-979C2A38BC6C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82296" tIns="50292" rIns="0" bIns="0" anchor="t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日時：12月19日（日）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時間：18：00～20：30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場所：レストラン○○○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川上町3-15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会費：3500円</a:t>
          </a: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（飲み放題）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4" name="Text Box 69">
          <a:extLst>
            <a:ext uri="{FF2B5EF4-FFF2-40B4-BE49-F238E27FC236}">
              <a16:creationId xmlns:a16="http://schemas.microsoft.com/office/drawing/2014/main" id="{81D66930-E791-4CF6-BDB8-C36D1A11DF13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0" bIns="0" anchor="t" upright="1"/>
        <a:lstStyle/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この機会にぜひ会員同士の</a:t>
          </a:r>
        </a:p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親睦を深めてください。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5" name="Text Box 70">
          <a:extLst>
            <a:ext uri="{FF2B5EF4-FFF2-40B4-BE49-F238E27FC236}">
              <a16:creationId xmlns:a16="http://schemas.microsoft.com/office/drawing/2014/main" id="{8B69D5DE-36C0-4823-8B01-0AFA2B987E65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32004" rIns="54864" bIns="0" anchor="t" upright="1"/>
        <a:lstStyle/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○○○○会</a:t>
          </a:r>
        </a:p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会長　○○　○○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6" name="Rectangle 72">
          <a:extLst>
            <a:ext uri="{FF2B5EF4-FFF2-40B4-BE49-F238E27FC236}">
              <a16:creationId xmlns:a16="http://schemas.microsoft.com/office/drawing/2014/main" id="{AEF99A2E-302C-4CB5-AC5E-3AD8F3829D59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7" name="Rectangle 73">
          <a:extLst>
            <a:ext uri="{FF2B5EF4-FFF2-40B4-BE49-F238E27FC236}">
              <a16:creationId xmlns:a16="http://schemas.microsoft.com/office/drawing/2014/main" id="{26ABB824-6F26-4605-9328-5EA2087A1865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54864" bIns="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暑中お見舞い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 申し上げます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8" name="Rectangle 74">
          <a:extLst>
            <a:ext uri="{FF2B5EF4-FFF2-40B4-BE49-F238E27FC236}">
              <a16:creationId xmlns:a16="http://schemas.microsoft.com/office/drawing/2014/main" id="{E36AE750-994D-4735-882F-243F0B89A4D5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暑さ厳しき折柄、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くれぐれもご自愛のほど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お祈り申し上げます。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平成○十○年 盛夏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9" name="Rectangle 75">
          <a:extLst>
            <a:ext uri="{FF2B5EF4-FFF2-40B4-BE49-F238E27FC236}">
              <a16:creationId xmlns:a16="http://schemas.microsoft.com/office/drawing/2014/main" id="{E25581C7-5B37-4682-91E2-FF4D1076371B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S行書体"/>
            <a:ea typeface="HGS行書体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〒○○○ー○○○○</a:t>
          </a: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○○県○○市○○町○○　○○‐○○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　　葉山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雄二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templa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uryo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23"/>
  <sheetViews>
    <sheetView showGridLines="0" tabSelected="1" zoomScaleNormal="100" workbookViewId="0"/>
  </sheetViews>
  <sheetFormatPr defaultRowHeight="13.5" x14ac:dyDescent="0.15"/>
  <cols>
    <col min="1" max="1" width="4" customWidth="1"/>
    <col min="2" max="2" width="6.875" style="2" customWidth="1"/>
    <col min="3" max="3" width="1.25" style="2" customWidth="1"/>
    <col min="4" max="4" width="6.875" style="2" customWidth="1"/>
    <col min="5" max="5" width="1.25" style="2" customWidth="1"/>
    <col min="6" max="6" width="6.875" style="2" customWidth="1"/>
    <col min="7" max="7" width="1.25" style="2" customWidth="1"/>
    <col min="8" max="8" width="6.875" style="2" customWidth="1"/>
    <col min="9" max="9" width="1.25" style="2" customWidth="1"/>
    <col min="10" max="10" width="6.875" style="2" customWidth="1"/>
    <col min="11" max="11" width="1.25" style="2" customWidth="1"/>
    <col min="12" max="12" width="6.875" style="2" customWidth="1"/>
    <col min="13" max="13" width="1.25" style="2" customWidth="1"/>
    <col min="14" max="14" width="6.875" style="2" customWidth="1"/>
    <col min="15" max="15" width="1.25" style="2" customWidth="1"/>
    <col min="16" max="16" width="6.875" style="2" customWidth="1"/>
    <col min="17" max="17" width="1.25" style="2" customWidth="1"/>
    <col min="18" max="18" width="6.875" style="2" customWidth="1"/>
    <col min="19" max="19" width="1.25" style="2" customWidth="1"/>
    <col min="20" max="20" width="6.875" style="2" customWidth="1"/>
    <col min="21" max="21" width="1.25" style="2" customWidth="1"/>
    <col min="22" max="22" width="6.875" style="2" customWidth="1"/>
    <col min="23" max="23" width="1.25" style="2" customWidth="1"/>
    <col min="24" max="24" width="6.875" style="2" customWidth="1"/>
    <col min="25" max="25" width="1.25" style="2" customWidth="1"/>
    <col min="26" max="26" width="6.875" style="2" customWidth="1"/>
    <col min="27" max="27" width="1.25" style="2" customWidth="1"/>
    <col min="28" max="28" width="6.875" style="2" customWidth="1"/>
    <col min="29" max="29" width="1.25" style="2" customWidth="1"/>
    <col min="30" max="30" width="6.875" style="2" customWidth="1"/>
    <col min="31" max="31" width="1.25" style="2" customWidth="1"/>
    <col min="32" max="32" width="6.875" style="2" customWidth="1"/>
    <col min="33" max="33" width="1.25" style="2" customWidth="1"/>
    <col min="34" max="34" width="6.875" style="2" customWidth="1"/>
    <col min="35" max="35" width="1.25" style="2" customWidth="1"/>
    <col min="36" max="36" width="6.875" style="2" customWidth="1"/>
    <col min="37" max="37" width="3.625" customWidth="1"/>
    <col min="38" max="38" width="5.75" customWidth="1"/>
  </cols>
  <sheetData>
    <row r="1" spans="1:38" x14ac:dyDescent="0.15">
      <c r="A1" s="1" t="s">
        <v>0</v>
      </c>
      <c r="J1" s="18" t="s">
        <v>221</v>
      </c>
    </row>
    <row r="3" spans="1:38" ht="33.75" customHeight="1" x14ac:dyDescent="0.15">
      <c r="B3" s="4" t="s">
        <v>218</v>
      </c>
      <c r="C3" s="3"/>
      <c r="D3" s="4" t="s">
        <v>217</v>
      </c>
      <c r="E3" s="3"/>
      <c r="F3" s="4" t="s">
        <v>216</v>
      </c>
      <c r="G3" s="3"/>
      <c r="H3" s="4" t="s">
        <v>215</v>
      </c>
      <c r="I3" s="3"/>
      <c r="J3" s="4" t="s">
        <v>214</v>
      </c>
      <c r="K3" s="3"/>
      <c r="L3" s="4" t="s">
        <v>213</v>
      </c>
      <c r="M3" s="3"/>
      <c r="N3" s="4" t="s">
        <v>212</v>
      </c>
      <c r="O3" s="3"/>
      <c r="P3" s="4" t="s">
        <v>211</v>
      </c>
      <c r="Q3" s="3"/>
      <c r="R3" s="4" t="s">
        <v>210</v>
      </c>
      <c r="S3" s="3"/>
      <c r="T3" s="4" t="s">
        <v>209</v>
      </c>
      <c r="U3" s="3"/>
      <c r="V3" s="4" t="s">
        <v>208</v>
      </c>
      <c r="W3" s="3"/>
      <c r="X3" s="4" t="s">
        <v>207</v>
      </c>
      <c r="Y3" s="3"/>
      <c r="Z3" s="4" t="s">
        <v>206</v>
      </c>
      <c r="AA3" s="3"/>
      <c r="AB3" s="4" t="s">
        <v>205</v>
      </c>
      <c r="AC3" s="3"/>
      <c r="AD3" s="4" t="s">
        <v>204</v>
      </c>
      <c r="AE3" s="3"/>
      <c r="AF3" s="4" t="s">
        <v>203</v>
      </c>
      <c r="AG3" s="3"/>
      <c r="AH3" s="4" t="s">
        <v>202</v>
      </c>
      <c r="AI3" s="3"/>
      <c r="AJ3" s="4" t="s">
        <v>201</v>
      </c>
      <c r="AK3" s="5"/>
      <c r="AL3" s="14" t="s">
        <v>219</v>
      </c>
    </row>
    <row r="4" spans="1:38" ht="33.75" customHeight="1" x14ac:dyDescent="0.15">
      <c r="B4" s="12" t="str">
        <f ca="1">INDEX(Sheet3!B$1:B$100,MATCH(SMALL(Sheet3!$D$1:$D$100,18),Sheet3!$D$1:$D$100,0))</f>
        <v>目が肥える</v>
      </c>
      <c r="C4" s="9"/>
      <c r="D4" s="12" t="str">
        <f ca="1">INDEX(Sheet3!B$1:B$100,MATCH(SMALL(Sheet3!$D$1:$D$100,17),Sheet3!$D$1:$D$100,0))</f>
        <v>草の根を分けて探す</v>
      </c>
      <c r="E4" s="9"/>
      <c r="F4" s="12" t="str">
        <f ca="1">INDEX(Sheet3!B$1:B$100,MATCH(SMALL(Sheet3!$D$1:$D$100,16),Sheet3!$D$1:$D$100,0))</f>
        <v>鼻が高い</v>
      </c>
      <c r="G4" s="9"/>
      <c r="H4" s="12" t="str">
        <f ca="1">INDEX(Sheet3!B$1:B$100,MATCH(SMALL(Sheet3!$D$1:$D$100,15),Sheet3!$D$1:$D$100,0))</f>
        <v>固唾を吞む</v>
      </c>
      <c r="I4" s="9"/>
      <c r="J4" s="12" t="str">
        <f ca="1">INDEX(Sheet3!B$1:B$100,MATCH(SMALL(Sheet3!$D$1:$D$100,14),Sheet3!$D$1:$D$100,0))</f>
        <v>揚げ足をとる</v>
      </c>
      <c r="K4" s="9"/>
      <c r="L4" s="12" t="str">
        <f ca="1">INDEX(Sheet3!B$1:B$100,MATCH(SMALL(Sheet3!$D$1:$D$100,13),Sheet3!$D$1:$D$100,0))</f>
        <v>馬が合う</v>
      </c>
      <c r="M4" s="9"/>
      <c r="N4" s="12" t="str">
        <f ca="1">INDEX(Sheet3!B$1:B$100,MATCH(SMALL(Sheet3!$D$1:$D$100,12),Sheet3!$D$1:$D$100,0))</f>
        <v>峠を越す</v>
      </c>
      <c r="O4" s="9"/>
      <c r="P4" s="12" t="str">
        <f ca="1">INDEX(Sheet3!B$1:B$100,MATCH(SMALL(Sheet3!$D$1:$D$100,11),Sheet3!$D$1:$D$100,0))</f>
        <v>気が気でない</v>
      </c>
      <c r="Q4" s="9"/>
      <c r="R4" s="12" t="str">
        <f ca="1">INDEX(Sheet3!B$1:B$100,MATCH(SMALL(Sheet3!$D$1:$D$100,10),Sheet3!$D$1:$D$100,0))</f>
        <v>しっぽを出す</v>
      </c>
      <c r="S4" s="9"/>
      <c r="T4" s="12" t="str">
        <f ca="1">INDEX(Sheet3!B$1:B$100,MATCH(SMALL(Sheet3!$D$1:$D$100,9),Sheet3!$D$1:$D$100,0))</f>
        <v>根も葉もない</v>
      </c>
      <c r="U4" s="9"/>
      <c r="V4" s="12" t="str">
        <f ca="1">INDEX(Sheet3!B$1:B$100,MATCH(SMALL(Sheet3!$D$1:$D$100,8),Sheet3!$D$1:$D$100,0))</f>
        <v>不意をつく</v>
      </c>
      <c r="W4" s="9"/>
      <c r="X4" s="12" t="str">
        <f ca="1">INDEX(Sheet3!B$1:B$100,MATCH(SMALL(Sheet3!$D$1:$D$100,7),Sheet3!$D$1:$D$100,0))</f>
        <v>鼻にかける</v>
      </c>
      <c r="Y4" s="9"/>
      <c r="Z4" s="12" t="str">
        <f ca="1">INDEX(Sheet3!B$1:B$100,MATCH(SMALL(Sheet3!$D$1:$D$100,6),Sheet3!$D$1:$D$100,0))</f>
        <v>顔が広い</v>
      </c>
      <c r="AA4" s="9"/>
      <c r="AB4" s="12" t="str">
        <f ca="1">INDEX(Sheet3!B$1:B$100,MATCH(SMALL(Sheet3!$D$1:$D$100,5),Sheet3!$D$1:$D$100,0))</f>
        <v>さばを読む</v>
      </c>
      <c r="AC4" s="9"/>
      <c r="AD4" s="12" t="str">
        <f ca="1">INDEX(Sheet3!B$1:B$100,MATCH(SMALL(Sheet3!$D$1:$D$100,4),Sheet3!$D$1:$D$100,0))</f>
        <v>長い目で見る</v>
      </c>
      <c r="AE4" s="9"/>
      <c r="AF4" s="12" t="str">
        <f ca="1">INDEX(Sheet3!B$1:B$100,MATCH(SMALL(Sheet3!$D$1:$D$100,3),Sheet3!$D$1:$D$100,0))</f>
        <v>骨が折れる</v>
      </c>
      <c r="AG4" s="9"/>
      <c r="AH4" s="12" t="str">
        <f ca="1">INDEX(Sheet3!B$1:B$100,MATCH(SMALL(Sheet3!$D$1:$D$100,2),Sheet3!$D$1:$D$100,0))</f>
        <v>肩身がせまい</v>
      </c>
      <c r="AI4" s="9"/>
      <c r="AJ4" s="12" t="str">
        <f ca="1">INDEX(Sheet3!B$1:B$100,MATCH(SMALL(Sheet3!$D$1:$D$100,1),Sheet3!$D$1:$D$100,0))</f>
        <v>肩の荷がおりる</v>
      </c>
      <c r="AK4" s="5"/>
      <c r="AL4" s="14"/>
    </row>
    <row r="5" spans="1:38" ht="33.75" customHeight="1" x14ac:dyDescent="0.15">
      <c r="B5" s="12"/>
      <c r="C5" s="9"/>
      <c r="D5" s="12"/>
      <c r="E5" s="9"/>
      <c r="F5" s="12"/>
      <c r="G5" s="9"/>
      <c r="H5" s="12"/>
      <c r="I5" s="9"/>
      <c r="J5" s="12"/>
      <c r="K5" s="9"/>
      <c r="L5" s="12"/>
      <c r="M5" s="9"/>
      <c r="N5" s="12"/>
      <c r="O5" s="9"/>
      <c r="P5" s="12"/>
      <c r="Q5" s="9"/>
      <c r="R5" s="12"/>
      <c r="S5" s="9"/>
      <c r="T5" s="12"/>
      <c r="U5" s="9"/>
      <c r="V5" s="12"/>
      <c r="W5" s="9"/>
      <c r="X5" s="12"/>
      <c r="Y5" s="9"/>
      <c r="Z5" s="12"/>
      <c r="AA5" s="9"/>
      <c r="AB5" s="12"/>
      <c r="AC5" s="9"/>
      <c r="AD5" s="12"/>
      <c r="AE5" s="9"/>
      <c r="AF5" s="12"/>
      <c r="AG5" s="9"/>
      <c r="AH5" s="12"/>
      <c r="AI5" s="9"/>
      <c r="AJ5" s="12"/>
      <c r="AK5" s="5"/>
      <c r="AL5" s="14"/>
    </row>
    <row r="6" spans="1:38" ht="33.75" customHeight="1" x14ac:dyDescent="0.15">
      <c r="B6" s="12"/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  <c r="V6" s="12"/>
      <c r="W6" s="9"/>
      <c r="X6" s="12"/>
      <c r="Y6" s="9"/>
      <c r="Z6" s="12"/>
      <c r="AA6" s="9"/>
      <c r="AB6" s="12"/>
      <c r="AC6" s="9"/>
      <c r="AD6" s="12"/>
      <c r="AE6" s="9"/>
      <c r="AF6" s="12"/>
      <c r="AG6" s="9"/>
      <c r="AH6" s="12"/>
      <c r="AI6" s="9"/>
      <c r="AJ6" s="12"/>
      <c r="AK6" s="5"/>
      <c r="AL6" s="14"/>
    </row>
    <row r="7" spans="1:38" ht="33.75" customHeight="1" x14ac:dyDescent="0.15">
      <c r="B7" s="12"/>
      <c r="C7" s="9"/>
      <c r="D7" s="12"/>
      <c r="E7" s="9"/>
      <c r="F7" s="12"/>
      <c r="G7" s="9"/>
      <c r="H7" s="12"/>
      <c r="I7" s="9"/>
      <c r="J7" s="12"/>
      <c r="K7" s="9"/>
      <c r="L7" s="12"/>
      <c r="M7" s="9"/>
      <c r="N7" s="12"/>
      <c r="O7" s="9"/>
      <c r="P7" s="12"/>
      <c r="Q7" s="9"/>
      <c r="R7" s="12"/>
      <c r="S7" s="9"/>
      <c r="T7" s="12"/>
      <c r="U7" s="9"/>
      <c r="V7" s="12"/>
      <c r="W7" s="9"/>
      <c r="X7" s="12"/>
      <c r="Y7" s="9"/>
      <c r="Z7" s="12"/>
      <c r="AA7" s="9"/>
      <c r="AB7" s="12"/>
      <c r="AC7" s="9"/>
      <c r="AD7" s="12"/>
      <c r="AE7" s="9"/>
      <c r="AF7" s="12"/>
      <c r="AG7" s="9"/>
      <c r="AH7" s="12"/>
      <c r="AI7" s="9"/>
      <c r="AJ7" s="12"/>
      <c r="AK7" s="5"/>
      <c r="AL7" s="14"/>
    </row>
    <row r="8" spans="1:38" ht="33.75" customHeight="1" x14ac:dyDescent="0.15">
      <c r="B8" s="12"/>
      <c r="C8" s="9"/>
      <c r="D8" s="12"/>
      <c r="E8" s="9"/>
      <c r="F8" s="12"/>
      <c r="G8" s="9"/>
      <c r="H8" s="12"/>
      <c r="I8" s="9"/>
      <c r="J8" s="12"/>
      <c r="K8" s="9"/>
      <c r="L8" s="12"/>
      <c r="M8" s="9"/>
      <c r="N8" s="12"/>
      <c r="O8" s="9"/>
      <c r="P8" s="12"/>
      <c r="Q8" s="9"/>
      <c r="R8" s="12"/>
      <c r="S8" s="9"/>
      <c r="T8" s="12"/>
      <c r="U8" s="9"/>
      <c r="V8" s="12"/>
      <c r="W8" s="9"/>
      <c r="X8" s="12"/>
      <c r="Y8" s="9"/>
      <c r="Z8" s="12"/>
      <c r="AA8" s="9"/>
      <c r="AB8" s="12"/>
      <c r="AC8" s="9"/>
      <c r="AD8" s="12"/>
      <c r="AE8" s="9"/>
      <c r="AF8" s="12"/>
      <c r="AG8" s="9"/>
      <c r="AH8" s="12"/>
      <c r="AI8" s="9"/>
      <c r="AJ8" s="12"/>
      <c r="AK8" s="5"/>
      <c r="AL8" s="14"/>
    </row>
    <row r="9" spans="1:38" ht="8.25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5"/>
      <c r="AL9" s="14"/>
    </row>
    <row r="10" spans="1:38" ht="33.75" customHeight="1" x14ac:dyDescent="0.15">
      <c r="B10" s="6"/>
      <c r="C10" s="3"/>
      <c r="D10" s="6"/>
      <c r="E10" s="3"/>
      <c r="F10" s="6"/>
      <c r="G10" s="3"/>
      <c r="H10" s="6"/>
      <c r="I10" s="3"/>
      <c r="J10" s="6"/>
      <c r="K10" s="3"/>
      <c r="L10" s="6"/>
      <c r="M10" s="3"/>
      <c r="N10" s="6"/>
      <c r="O10" s="3"/>
      <c r="P10" s="6"/>
      <c r="Q10" s="3"/>
      <c r="R10" s="6"/>
      <c r="S10" s="3"/>
      <c r="T10" s="6"/>
      <c r="U10" s="3"/>
      <c r="V10" s="6"/>
      <c r="W10" s="3"/>
      <c r="X10" s="6"/>
      <c r="Y10" s="3"/>
      <c r="Z10" s="6"/>
      <c r="AA10" s="3"/>
      <c r="AB10" s="6"/>
      <c r="AC10" s="3"/>
      <c r="AD10" s="6"/>
      <c r="AE10" s="3"/>
      <c r="AF10" s="6"/>
      <c r="AG10" s="3"/>
      <c r="AH10" s="6"/>
      <c r="AI10" s="3"/>
      <c r="AJ10" s="6"/>
      <c r="AK10" s="5"/>
      <c r="AL10" s="13" t="s">
        <v>220</v>
      </c>
    </row>
    <row r="11" spans="1:38" ht="33.75" customHeight="1" x14ac:dyDescent="0.15">
      <c r="B11" s="7"/>
      <c r="C11" s="3"/>
      <c r="D11" s="7"/>
      <c r="E11" s="3"/>
      <c r="F11" s="7"/>
      <c r="G11" s="3"/>
      <c r="H11" s="7"/>
      <c r="I11" s="3"/>
      <c r="J11" s="7"/>
      <c r="K11" s="3"/>
      <c r="L11" s="7"/>
      <c r="M11" s="3"/>
      <c r="N11" s="7"/>
      <c r="O11" s="3"/>
      <c r="P11" s="7"/>
      <c r="Q11" s="3"/>
      <c r="R11" s="7"/>
      <c r="S11" s="3"/>
      <c r="T11" s="7"/>
      <c r="U11" s="3"/>
      <c r="V11" s="7"/>
      <c r="W11" s="3"/>
      <c r="X11" s="7"/>
      <c r="Y11" s="3"/>
      <c r="Z11" s="7"/>
      <c r="AA11" s="3"/>
      <c r="AB11" s="7"/>
      <c r="AC11" s="3"/>
      <c r="AD11" s="7"/>
      <c r="AE11" s="3"/>
      <c r="AF11" s="7"/>
      <c r="AG11" s="3"/>
      <c r="AH11" s="7"/>
      <c r="AI11" s="3"/>
      <c r="AJ11" s="7"/>
      <c r="AK11" s="5"/>
      <c r="AL11" s="13"/>
    </row>
    <row r="12" spans="1:38" ht="33.75" customHeight="1" x14ac:dyDescent="0.15">
      <c r="B12" s="7"/>
      <c r="C12" s="3"/>
      <c r="D12" s="7"/>
      <c r="E12" s="3"/>
      <c r="F12" s="7"/>
      <c r="G12" s="3"/>
      <c r="H12" s="7"/>
      <c r="I12" s="3"/>
      <c r="J12" s="7"/>
      <c r="K12" s="3"/>
      <c r="L12" s="7"/>
      <c r="M12" s="3"/>
      <c r="N12" s="7"/>
      <c r="O12" s="3"/>
      <c r="P12" s="7"/>
      <c r="Q12" s="3"/>
      <c r="R12" s="7"/>
      <c r="S12" s="3"/>
      <c r="T12" s="7"/>
      <c r="U12" s="3"/>
      <c r="V12" s="7"/>
      <c r="W12" s="3"/>
      <c r="X12" s="7"/>
      <c r="Y12" s="3"/>
      <c r="Z12" s="7"/>
      <c r="AA12" s="3"/>
      <c r="AB12" s="7"/>
      <c r="AC12" s="3"/>
      <c r="AD12" s="7"/>
      <c r="AE12" s="3"/>
      <c r="AF12" s="7"/>
      <c r="AG12" s="3"/>
      <c r="AH12" s="7"/>
      <c r="AI12" s="3"/>
      <c r="AJ12" s="7"/>
      <c r="AK12" s="5"/>
      <c r="AL12" s="13"/>
    </row>
    <row r="13" spans="1:38" ht="33.75" customHeight="1" x14ac:dyDescent="0.15">
      <c r="B13" s="7"/>
      <c r="C13" s="3"/>
      <c r="D13" s="7"/>
      <c r="E13" s="3"/>
      <c r="F13" s="7"/>
      <c r="G13" s="3"/>
      <c r="H13" s="7"/>
      <c r="I13" s="3"/>
      <c r="J13" s="7"/>
      <c r="K13" s="3"/>
      <c r="L13" s="7"/>
      <c r="M13" s="3"/>
      <c r="N13" s="7"/>
      <c r="O13" s="3"/>
      <c r="P13" s="7"/>
      <c r="Q13" s="3"/>
      <c r="R13" s="7"/>
      <c r="S13" s="3"/>
      <c r="T13" s="7"/>
      <c r="U13" s="3"/>
      <c r="V13" s="7"/>
      <c r="W13" s="3"/>
      <c r="X13" s="7"/>
      <c r="Y13" s="3"/>
      <c r="Z13" s="7"/>
      <c r="AA13" s="3"/>
      <c r="AB13" s="7"/>
      <c r="AC13" s="3"/>
      <c r="AD13" s="7"/>
      <c r="AE13" s="3"/>
      <c r="AF13" s="7"/>
      <c r="AG13" s="3"/>
      <c r="AH13" s="7"/>
      <c r="AI13" s="3"/>
      <c r="AJ13" s="7"/>
      <c r="AK13" s="5"/>
      <c r="AL13" s="13"/>
    </row>
    <row r="14" spans="1:38" ht="33.75" customHeight="1" x14ac:dyDescent="0.15">
      <c r="B14" s="7"/>
      <c r="C14" s="3"/>
      <c r="D14" s="7"/>
      <c r="E14" s="3"/>
      <c r="F14" s="7"/>
      <c r="G14" s="3"/>
      <c r="H14" s="7"/>
      <c r="I14" s="3"/>
      <c r="J14" s="7"/>
      <c r="K14" s="3"/>
      <c r="L14" s="7"/>
      <c r="M14" s="3"/>
      <c r="N14" s="7"/>
      <c r="O14" s="3"/>
      <c r="P14" s="7"/>
      <c r="Q14" s="3"/>
      <c r="R14" s="7"/>
      <c r="S14" s="3"/>
      <c r="T14" s="7"/>
      <c r="U14" s="3"/>
      <c r="V14" s="7"/>
      <c r="W14" s="3"/>
      <c r="X14" s="7"/>
      <c r="Y14" s="3"/>
      <c r="Z14" s="7"/>
      <c r="AA14" s="3"/>
      <c r="AB14" s="7"/>
      <c r="AC14" s="3"/>
      <c r="AD14" s="7"/>
      <c r="AE14" s="3"/>
      <c r="AF14" s="7"/>
      <c r="AG14" s="3"/>
      <c r="AH14" s="7"/>
      <c r="AI14" s="3"/>
      <c r="AJ14" s="7"/>
      <c r="AK14" s="5"/>
      <c r="AL14" s="13"/>
    </row>
    <row r="15" spans="1:38" ht="33.75" customHeight="1" x14ac:dyDescent="0.15">
      <c r="B15" s="7"/>
      <c r="C15" s="3"/>
      <c r="D15" s="7"/>
      <c r="E15" s="3"/>
      <c r="F15" s="7"/>
      <c r="G15" s="3"/>
      <c r="H15" s="7"/>
      <c r="I15" s="3"/>
      <c r="J15" s="7"/>
      <c r="K15" s="3"/>
      <c r="L15" s="7"/>
      <c r="M15" s="3"/>
      <c r="N15" s="7"/>
      <c r="O15" s="3"/>
      <c r="P15" s="7"/>
      <c r="Q15" s="3"/>
      <c r="R15" s="7"/>
      <c r="S15" s="3"/>
      <c r="T15" s="7"/>
      <c r="U15" s="3"/>
      <c r="V15" s="7"/>
      <c r="W15" s="3"/>
      <c r="X15" s="7"/>
      <c r="Y15" s="3"/>
      <c r="Z15" s="7"/>
      <c r="AA15" s="3"/>
      <c r="AB15" s="7"/>
      <c r="AC15" s="3"/>
      <c r="AD15" s="7"/>
      <c r="AE15" s="3"/>
      <c r="AF15" s="7"/>
      <c r="AG15" s="3"/>
      <c r="AH15" s="7"/>
      <c r="AI15" s="3"/>
      <c r="AJ15" s="7"/>
      <c r="AK15" s="5"/>
      <c r="AL15" s="13"/>
    </row>
    <row r="16" spans="1:38" ht="33.75" customHeight="1" x14ac:dyDescent="0.15">
      <c r="B16" s="7"/>
      <c r="C16" s="3"/>
      <c r="D16" s="7"/>
      <c r="E16" s="3"/>
      <c r="F16" s="7"/>
      <c r="G16" s="3"/>
      <c r="H16" s="7"/>
      <c r="I16" s="3"/>
      <c r="J16" s="7"/>
      <c r="K16" s="3"/>
      <c r="L16" s="7"/>
      <c r="M16" s="3"/>
      <c r="N16" s="7"/>
      <c r="O16" s="3"/>
      <c r="P16" s="7"/>
      <c r="Q16" s="3"/>
      <c r="R16" s="7"/>
      <c r="S16" s="3"/>
      <c r="T16" s="7"/>
      <c r="U16" s="3"/>
      <c r="V16" s="7"/>
      <c r="W16" s="3"/>
      <c r="X16" s="7"/>
      <c r="Y16" s="3"/>
      <c r="Z16" s="7"/>
      <c r="AA16" s="3"/>
      <c r="AB16" s="7"/>
      <c r="AC16" s="3"/>
      <c r="AD16" s="7"/>
      <c r="AE16" s="3"/>
      <c r="AF16" s="7"/>
      <c r="AG16" s="3"/>
      <c r="AH16" s="7"/>
      <c r="AI16" s="3"/>
      <c r="AJ16" s="7"/>
      <c r="AK16" s="5"/>
      <c r="AL16" s="13"/>
    </row>
    <row r="17" spans="2:38" ht="33.75" customHeight="1" x14ac:dyDescent="0.15">
      <c r="B17" s="7"/>
      <c r="C17" s="3"/>
      <c r="D17" s="7"/>
      <c r="E17" s="3"/>
      <c r="F17" s="7"/>
      <c r="G17" s="3"/>
      <c r="H17" s="7"/>
      <c r="I17" s="3"/>
      <c r="J17" s="7"/>
      <c r="K17" s="3"/>
      <c r="L17" s="7"/>
      <c r="M17" s="3"/>
      <c r="N17" s="7"/>
      <c r="O17" s="3"/>
      <c r="P17" s="7"/>
      <c r="Q17" s="3"/>
      <c r="R17" s="7"/>
      <c r="S17" s="3"/>
      <c r="T17" s="7"/>
      <c r="U17" s="3"/>
      <c r="V17" s="7"/>
      <c r="W17" s="3"/>
      <c r="X17" s="7"/>
      <c r="Y17" s="3"/>
      <c r="Z17" s="7"/>
      <c r="AA17" s="3"/>
      <c r="AB17" s="7"/>
      <c r="AC17" s="3"/>
      <c r="AD17" s="7"/>
      <c r="AE17" s="3"/>
      <c r="AF17" s="7"/>
      <c r="AG17" s="3"/>
      <c r="AH17" s="7"/>
      <c r="AI17" s="3"/>
      <c r="AJ17" s="7"/>
      <c r="AK17" s="5"/>
      <c r="AL17" s="13"/>
    </row>
    <row r="18" spans="2:38" ht="33.75" customHeight="1" x14ac:dyDescent="0.15">
      <c r="B18" s="7"/>
      <c r="C18" s="3"/>
      <c r="D18" s="7"/>
      <c r="E18" s="3"/>
      <c r="F18" s="7"/>
      <c r="G18" s="3"/>
      <c r="H18" s="7"/>
      <c r="I18" s="3"/>
      <c r="J18" s="7"/>
      <c r="K18" s="3"/>
      <c r="L18" s="7"/>
      <c r="M18" s="3"/>
      <c r="N18" s="7"/>
      <c r="O18" s="3"/>
      <c r="P18" s="7"/>
      <c r="Q18" s="3"/>
      <c r="R18" s="7"/>
      <c r="S18" s="3"/>
      <c r="T18" s="7"/>
      <c r="U18" s="3"/>
      <c r="V18" s="7"/>
      <c r="W18" s="3"/>
      <c r="X18" s="7"/>
      <c r="Y18" s="3"/>
      <c r="Z18" s="7"/>
      <c r="AA18" s="3"/>
      <c r="AB18" s="7"/>
      <c r="AC18" s="3"/>
      <c r="AD18" s="7"/>
      <c r="AE18" s="3"/>
      <c r="AF18" s="7"/>
      <c r="AG18" s="3"/>
      <c r="AH18" s="7"/>
      <c r="AI18" s="3"/>
      <c r="AJ18" s="7"/>
      <c r="AK18" s="5"/>
      <c r="AL18" s="13"/>
    </row>
    <row r="19" spans="2:38" ht="33.75" customHeight="1" x14ac:dyDescent="0.15">
      <c r="B19" s="7"/>
      <c r="C19" s="3"/>
      <c r="D19" s="7"/>
      <c r="E19" s="3"/>
      <c r="F19" s="7"/>
      <c r="G19" s="3"/>
      <c r="H19" s="7"/>
      <c r="I19" s="3"/>
      <c r="J19" s="7"/>
      <c r="K19" s="3"/>
      <c r="L19" s="7"/>
      <c r="M19" s="3"/>
      <c r="N19" s="7"/>
      <c r="O19" s="3"/>
      <c r="P19" s="7"/>
      <c r="Q19" s="3"/>
      <c r="R19" s="7"/>
      <c r="S19" s="3"/>
      <c r="T19" s="7"/>
      <c r="U19" s="3"/>
      <c r="V19" s="7"/>
      <c r="W19" s="3"/>
      <c r="X19" s="7"/>
      <c r="Y19" s="3"/>
      <c r="Z19" s="7"/>
      <c r="AA19" s="3"/>
      <c r="AB19" s="7"/>
      <c r="AC19" s="3"/>
      <c r="AD19" s="7"/>
      <c r="AE19" s="3"/>
      <c r="AF19" s="7"/>
      <c r="AG19" s="3"/>
      <c r="AH19" s="7"/>
      <c r="AI19" s="3"/>
      <c r="AJ19" s="7"/>
      <c r="AK19" s="5"/>
      <c r="AL19" s="13"/>
    </row>
    <row r="20" spans="2:38" ht="33.75" customHeight="1" x14ac:dyDescent="0.15">
      <c r="B20" s="7"/>
      <c r="C20" s="3"/>
      <c r="D20" s="7"/>
      <c r="E20" s="3"/>
      <c r="F20" s="7"/>
      <c r="G20" s="3"/>
      <c r="H20" s="7"/>
      <c r="I20" s="3"/>
      <c r="J20" s="7"/>
      <c r="K20" s="3"/>
      <c r="L20" s="7"/>
      <c r="M20" s="3"/>
      <c r="N20" s="7"/>
      <c r="O20" s="3"/>
      <c r="P20" s="7"/>
      <c r="Q20" s="3"/>
      <c r="R20" s="7"/>
      <c r="S20" s="3"/>
      <c r="T20" s="7"/>
      <c r="U20" s="3"/>
      <c r="V20" s="7"/>
      <c r="W20" s="3"/>
      <c r="X20" s="7"/>
      <c r="Y20" s="3"/>
      <c r="Z20" s="7"/>
      <c r="AA20" s="3"/>
      <c r="AB20" s="7"/>
      <c r="AC20" s="3"/>
      <c r="AD20" s="7"/>
      <c r="AE20" s="3"/>
      <c r="AF20" s="7"/>
      <c r="AG20" s="3"/>
      <c r="AH20" s="7"/>
      <c r="AI20" s="3"/>
      <c r="AJ20" s="7"/>
      <c r="AK20" s="5"/>
      <c r="AL20" s="13"/>
    </row>
    <row r="21" spans="2:38" ht="33.75" customHeight="1" x14ac:dyDescent="0.15">
      <c r="B21" s="7"/>
      <c r="C21" s="3"/>
      <c r="D21" s="7"/>
      <c r="E21" s="3"/>
      <c r="F21" s="7"/>
      <c r="G21" s="3"/>
      <c r="H21" s="7"/>
      <c r="I21" s="3"/>
      <c r="J21" s="7"/>
      <c r="K21" s="3"/>
      <c r="L21" s="7"/>
      <c r="M21" s="3"/>
      <c r="N21" s="7"/>
      <c r="O21" s="3"/>
      <c r="P21" s="7"/>
      <c r="Q21" s="3"/>
      <c r="R21" s="7"/>
      <c r="S21" s="3"/>
      <c r="T21" s="7"/>
      <c r="U21" s="3"/>
      <c r="V21" s="7"/>
      <c r="W21" s="3"/>
      <c r="X21" s="7"/>
      <c r="Y21" s="3"/>
      <c r="Z21" s="7"/>
      <c r="AA21" s="3"/>
      <c r="AB21" s="7"/>
      <c r="AC21" s="3"/>
      <c r="AD21" s="7"/>
      <c r="AE21" s="3"/>
      <c r="AF21" s="7"/>
      <c r="AG21" s="3"/>
      <c r="AH21" s="7"/>
      <c r="AI21" s="3"/>
      <c r="AJ21" s="7"/>
      <c r="AK21" s="5"/>
      <c r="AL21" s="13"/>
    </row>
    <row r="22" spans="2:38" ht="33.75" customHeight="1" x14ac:dyDescent="0.15">
      <c r="B22" s="8"/>
      <c r="C22" s="3"/>
      <c r="D22" s="8"/>
      <c r="E22" s="3"/>
      <c r="F22" s="8"/>
      <c r="G22" s="3"/>
      <c r="H22" s="8"/>
      <c r="I22" s="3"/>
      <c r="J22" s="8"/>
      <c r="K22" s="3"/>
      <c r="L22" s="8"/>
      <c r="M22" s="3"/>
      <c r="N22" s="8"/>
      <c r="O22" s="3"/>
      <c r="P22" s="8"/>
      <c r="Q22" s="3"/>
      <c r="R22" s="8"/>
      <c r="S22" s="3"/>
      <c r="T22" s="8"/>
      <c r="U22" s="3"/>
      <c r="V22" s="8"/>
      <c r="W22" s="3"/>
      <c r="X22" s="8"/>
      <c r="Y22" s="3"/>
      <c r="Z22" s="8"/>
      <c r="AA22" s="3"/>
      <c r="AB22" s="8"/>
      <c r="AC22" s="3"/>
      <c r="AD22" s="8"/>
      <c r="AE22" s="3"/>
      <c r="AF22" s="8"/>
      <c r="AG22" s="3"/>
      <c r="AH22" s="8"/>
      <c r="AI22" s="3"/>
      <c r="AJ22" s="8"/>
      <c r="AK22" s="5"/>
      <c r="AL22" s="13"/>
    </row>
    <row r="23" spans="2:38" ht="17.25" customHeight="1" x14ac:dyDescent="0.15"/>
  </sheetData>
  <mergeCells count="20">
    <mergeCell ref="T4:T8"/>
    <mergeCell ref="R4:R8"/>
    <mergeCell ref="J4:J8"/>
    <mergeCell ref="D4:D8"/>
    <mergeCell ref="P4:P8"/>
    <mergeCell ref="X4:X8"/>
    <mergeCell ref="V4:V8"/>
    <mergeCell ref="AH4:AH8"/>
    <mergeCell ref="AJ4:AJ8"/>
    <mergeCell ref="AL3:AL9"/>
    <mergeCell ref="AL10:AL22"/>
    <mergeCell ref="AF4:AF8"/>
    <mergeCell ref="AD4:AD8"/>
    <mergeCell ref="AB4:AB8"/>
    <mergeCell ref="Z4:Z8"/>
    <mergeCell ref="N4:N8"/>
    <mergeCell ref="L4:L8"/>
    <mergeCell ref="H4:H8"/>
    <mergeCell ref="F4:F8"/>
    <mergeCell ref="B4:B8"/>
  </mergeCells>
  <phoneticPr fontId="1"/>
  <hyperlinks>
    <hyperlink ref="A1" r:id="rId1" xr:uid="{00000000-0004-0000-0000-000000000000}"/>
  </hyperlinks>
  <printOptions horizontalCentered="1" verticalCentered="1"/>
  <pageMargins left="0.37" right="0.39" top="0.33" bottom="0.28999999999999998" header="0.24" footer="0.17"/>
  <pageSetup paperSize="9" scale="90" orientation="landscape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3"/>
  <sheetViews>
    <sheetView showGridLines="0" zoomScaleNormal="100" workbookViewId="0"/>
  </sheetViews>
  <sheetFormatPr defaultRowHeight="13.5" x14ac:dyDescent="0.15"/>
  <cols>
    <col min="1" max="1" width="4" customWidth="1"/>
    <col min="2" max="2" width="6.875" style="2" customWidth="1"/>
    <col min="3" max="3" width="1.25" style="2" customWidth="1"/>
    <col min="4" max="4" width="6.875" style="2" customWidth="1"/>
    <col min="5" max="5" width="1.25" style="2" customWidth="1"/>
    <col min="6" max="6" width="6.875" style="2" customWidth="1"/>
    <col min="7" max="7" width="1.25" style="2" customWidth="1"/>
    <col min="8" max="8" width="6.875" style="2" customWidth="1"/>
    <col min="9" max="9" width="1.25" style="2" customWidth="1"/>
    <col min="10" max="10" width="6.875" style="2" customWidth="1"/>
    <col min="11" max="11" width="1.25" style="2" customWidth="1"/>
    <col min="12" max="12" width="6.875" style="2" customWidth="1"/>
    <col min="13" max="13" width="1.25" style="2" customWidth="1"/>
    <col min="14" max="14" width="6.875" style="2" customWidth="1"/>
    <col min="15" max="15" width="1.25" style="2" customWidth="1"/>
    <col min="16" max="16" width="6.875" style="2" customWidth="1"/>
    <col min="17" max="17" width="1.25" style="2" customWidth="1"/>
    <col min="18" max="18" width="6.875" style="2" customWidth="1"/>
    <col min="19" max="19" width="1.25" style="2" customWidth="1"/>
    <col min="20" max="20" width="6.875" style="2" customWidth="1"/>
    <col min="21" max="21" width="1.25" style="2" customWidth="1"/>
    <col min="22" max="22" width="6.875" style="2" customWidth="1"/>
    <col min="23" max="23" width="1.25" style="2" customWidth="1"/>
    <col min="24" max="24" width="6.875" style="2" customWidth="1"/>
    <col min="25" max="25" width="1.25" style="2" customWidth="1"/>
    <col min="26" max="26" width="6.875" style="2" customWidth="1"/>
    <col min="27" max="27" width="1.25" style="2" customWidth="1"/>
    <col min="28" max="28" width="6.875" style="2" customWidth="1"/>
    <col min="29" max="29" width="1.25" style="2" customWidth="1"/>
    <col min="30" max="30" width="6.875" style="2" customWidth="1"/>
    <col min="31" max="31" width="1.25" style="2" customWidth="1"/>
    <col min="32" max="32" width="6.875" style="2" customWidth="1"/>
    <col min="33" max="33" width="1.25" style="2" customWidth="1"/>
    <col min="34" max="34" width="6.875" style="2" customWidth="1"/>
    <col min="35" max="35" width="1.25" style="2" customWidth="1"/>
    <col min="36" max="36" width="6.875" style="2" customWidth="1"/>
    <col min="37" max="37" width="3.625" customWidth="1"/>
    <col min="38" max="38" width="5.75" customWidth="1"/>
  </cols>
  <sheetData>
    <row r="1" spans="1:38" x14ac:dyDescent="0.15">
      <c r="A1" s="1" t="s">
        <v>0</v>
      </c>
    </row>
    <row r="3" spans="1:38" ht="33.75" customHeight="1" x14ac:dyDescent="0.15">
      <c r="B3" s="4" t="s">
        <v>218</v>
      </c>
      <c r="C3" s="11"/>
      <c r="D3" s="4" t="s">
        <v>217</v>
      </c>
      <c r="E3" s="11"/>
      <c r="F3" s="4" t="s">
        <v>216</v>
      </c>
      <c r="G3" s="11"/>
      <c r="H3" s="4" t="s">
        <v>215</v>
      </c>
      <c r="I3" s="11"/>
      <c r="J3" s="4" t="s">
        <v>214</v>
      </c>
      <c r="K3" s="11"/>
      <c r="L3" s="4" t="s">
        <v>213</v>
      </c>
      <c r="M3" s="11"/>
      <c r="N3" s="4" t="s">
        <v>212</v>
      </c>
      <c r="O3" s="11"/>
      <c r="P3" s="4" t="s">
        <v>211</v>
      </c>
      <c r="Q3" s="11"/>
      <c r="R3" s="4" t="s">
        <v>210</v>
      </c>
      <c r="S3" s="11"/>
      <c r="T3" s="4" t="s">
        <v>209</v>
      </c>
      <c r="U3" s="11"/>
      <c r="V3" s="4" t="s">
        <v>208</v>
      </c>
      <c r="W3" s="11"/>
      <c r="X3" s="4" t="s">
        <v>207</v>
      </c>
      <c r="Y3" s="11"/>
      <c r="Z3" s="4" t="s">
        <v>206</v>
      </c>
      <c r="AA3" s="11"/>
      <c r="AB3" s="4" t="s">
        <v>205</v>
      </c>
      <c r="AC3" s="11"/>
      <c r="AD3" s="4" t="s">
        <v>204</v>
      </c>
      <c r="AE3" s="11"/>
      <c r="AF3" s="4" t="s">
        <v>203</v>
      </c>
      <c r="AG3" s="11"/>
      <c r="AH3" s="4" t="s">
        <v>202</v>
      </c>
      <c r="AI3" s="11"/>
      <c r="AJ3" s="4" t="s">
        <v>201</v>
      </c>
      <c r="AK3" s="5"/>
      <c r="AL3" s="14" t="s">
        <v>219</v>
      </c>
    </row>
    <row r="4" spans="1:38" ht="33.75" customHeight="1" x14ac:dyDescent="0.15">
      <c r="B4" s="12" t="str">
        <f ca="1">INDEX(Sheet3!B$1:B$100,MATCH(SMALL(Sheet3!$D$1:$D$100,18),Sheet3!$D$1:$D$100,0))</f>
        <v>目が肥える</v>
      </c>
      <c r="C4" s="9"/>
      <c r="D4" s="12" t="str">
        <f ca="1">INDEX(Sheet3!B$1:B$100,MATCH(SMALL(Sheet3!$D$1:$D$100,17),Sheet3!$D$1:$D$100,0))</f>
        <v>草の根を分けて探す</v>
      </c>
      <c r="E4" s="9"/>
      <c r="F4" s="12" t="str">
        <f ca="1">INDEX(Sheet3!B$1:B$100,MATCH(SMALL(Sheet3!$D$1:$D$100,16),Sheet3!$D$1:$D$100,0))</f>
        <v>鼻が高い</v>
      </c>
      <c r="G4" s="9"/>
      <c r="H4" s="12" t="str">
        <f ca="1">INDEX(Sheet3!B$1:B$100,MATCH(SMALL(Sheet3!$D$1:$D$100,15),Sheet3!$D$1:$D$100,0))</f>
        <v>固唾を吞む</v>
      </c>
      <c r="I4" s="9"/>
      <c r="J4" s="12" t="str">
        <f ca="1">INDEX(Sheet3!B$1:B$100,MATCH(SMALL(Sheet3!$D$1:$D$100,14),Sheet3!$D$1:$D$100,0))</f>
        <v>揚げ足をとる</v>
      </c>
      <c r="K4" s="9"/>
      <c r="L4" s="12" t="str">
        <f ca="1">INDEX(Sheet3!B$1:B$100,MATCH(SMALL(Sheet3!$D$1:$D$100,13),Sheet3!$D$1:$D$100,0))</f>
        <v>馬が合う</v>
      </c>
      <c r="M4" s="9"/>
      <c r="N4" s="12" t="str">
        <f ca="1">INDEX(Sheet3!B$1:B$100,MATCH(SMALL(Sheet3!$D$1:$D$100,12),Sheet3!$D$1:$D$100,0))</f>
        <v>峠を越す</v>
      </c>
      <c r="O4" s="9"/>
      <c r="P4" s="12" t="str">
        <f ca="1">INDEX(Sheet3!B$1:B$100,MATCH(SMALL(Sheet3!$D$1:$D$100,11),Sheet3!$D$1:$D$100,0))</f>
        <v>気が気でない</v>
      </c>
      <c r="Q4" s="9"/>
      <c r="R4" s="12" t="str">
        <f ca="1">INDEX(Sheet3!B$1:B$100,MATCH(SMALL(Sheet3!$D$1:$D$100,10),Sheet3!$D$1:$D$100,0))</f>
        <v>しっぽを出す</v>
      </c>
      <c r="S4" s="9"/>
      <c r="T4" s="12" t="str">
        <f ca="1">INDEX(Sheet3!B$1:B$100,MATCH(SMALL(Sheet3!$D$1:$D$100,9),Sheet3!$D$1:$D$100,0))</f>
        <v>根も葉もない</v>
      </c>
      <c r="U4" s="9"/>
      <c r="V4" s="12" t="str">
        <f ca="1">INDEX(Sheet3!B$1:B$100,MATCH(SMALL(Sheet3!$D$1:$D$100,8),Sheet3!$D$1:$D$100,0))</f>
        <v>不意をつく</v>
      </c>
      <c r="W4" s="9"/>
      <c r="X4" s="12" t="str">
        <f ca="1">INDEX(Sheet3!B$1:B$100,MATCH(SMALL(Sheet3!$D$1:$D$100,7),Sheet3!$D$1:$D$100,0))</f>
        <v>鼻にかける</v>
      </c>
      <c r="Y4" s="9"/>
      <c r="Z4" s="12" t="str">
        <f ca="1">INDEX(Sheet3!B$1:B$100,MATCH(SMALL(Sheet3!$D$1:$D$100,6),Sheet3!$D$1:$D$100,0))</f>
        <v>顔が広い</v>
      </c>
      <c r="AA4" s="9"/>
      <c r="AB4" s="12" t="str">
        <f ca="1">INDEX(Sheet3!B$1:B$100,MATCH(SMALL(Sheet3!$D$1:$D$100,5),Sheet3!$D$1:$D$100,0))</f>
        <v>さばを読む</v>
      </c>
      <c r="AC4" s="9"/>
      <c r="AD4" s="12" t="str">
        <f ca="1">INDEX(Sheet3!B$1:B$100,MATCH(SMALL(Sheet3!$D$1:$D$100,4),Sheet3!$D$1:$D$100,0))</f>
        <v>長い目で見る</v>
      </c>
      <c r="AE4" s="9"/>
      <c r="AF4" s="12" t="str">
        <f ca="1">INDEX(Sheet3!B$1:B$100,MATCH(SMALL(Sheet3!$D$1:$D$100,3),Sheet3!$D$1:$D$100,0))</f>
        <v>骨が折れる</v>
      </c>
      <c r="AG4" s="9"/>
      <c r="AH4" s="12" t="str">
        <f ca="1">INDEX(Sheet3!B$1:B$100,MATCH(SMALL(Sheet3!$D$1:$D$100,2),Sheet3!$D$1:$D$100,0))</f>
        <v>肩身がせまい</v>
      </c>
      <c r="AI4" s="9"/>
      <c r="AJ4" s="12" t="str">
        <f ca="1">INDEX(Sheet3!B$1:B$100,MATCH(SMALL(Sheet3!$D$1:$D$100,1),Sheet3!$D$1:$D$100,0))</f>
        <v>肩の荷がおりる</v>
      </c>
      <c r="AK4" s="5"/>
      <c r="AL4" s="14"/>
    </row>
    <row r="5" spans="1:38" ht="33.75" customHeight="1" x14ac:dyDescent="0.15">
      <c r="B5" s="12"/>
      <c r="C5" s="9"/>
      <c r="D5" s="12"/>
      <c r="E5" s="9"/>
      <c r="F5" s="12"/>
      <c r="G5" s="9"/>
      <c r="H5" s="12"/>
      <c r="I5" s="9"/>
      <c r="J5" s="12"/>
      <c r="K5" s="9"/>
      <c r="L5" s="12"/>
      <c r="M5" s="9"/>
      <c r="N5" s="12"/>
      <c r="O5" s="9"/>
      <c r="P5" s="12"/>
      <c r="Q5" s="9"/>
      <c r="R5" s="12"/>
      <c r="S5" s="9"/>
      <c r="T5" s="12"/>
      <c r="U5" s="9"/>
      <c r="V5" s="12"/>
      <c r="W5" s="9"/>
      <c r="X5" s="12"/>
      <c r="Y5" s="9"/>
      <c r="Z5" s="12"/>
      <c r="AA5" s="9"/>
      <c r="AB5" s="12"/>
      <c r="AC5" s="9"/>
      <c r="AD5" s="12"/>
      <c r="AE5" s="9"/>
      <c r="AF5" s="12"/>
      <c r="AG5" s="9"/>
      <c r="AH5" s="12"/>
      <c r="AI5" s="9"/>
      <c r="AJ5" s="12"/>
      <c r="AK5" s="5"/>
      <c r="AL5" s="14"/>
    </row>
    <row r="6" spans="1:38" ht="33.75" customHeight="1" x14ac:dyDescent="0.15">
      <c r="B6" s="12"/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  <c r="V6" s="12"/>
      <c r="W6" s="9"/>
      <c r="X6" s="12"/>
      <c r="Y6" s="9"/>
      <c r="Z6" s="12"/>
      <c r="AA6" s="9"/>
      <c r="AB6" s="12"/>
      <c r="AC6" s="9"/>
      <c r="AD6" s="12"/>
      <c r="AE6" s="9"/>
      <c r="AF6" s="12"/>
      <c r="AG6" s="9"/>
      <c r="AH6" s="12"/>
      <c r="AI6" s="9"/>
      <c r="AJ6" s="12"/>
      <c r="AK6" s="5"/>
      <c r="AL6" s="14"/>
    </row>
    <row r="7" spans="1:38" ht="33.75" customHeight="1" x14ac:dyDescent="0.15">
      <c r="B7" s="12"/>
      <c r="C7" s="9"/>
      <c r="D7" s="12"/>
      <c r="E7" s="9"/>
      <c r="F7" s="12"/>
      <c r="G7" s="9"/>
      <c r="H7" s="12"/>
      <c r="I7" s="9"/>
      <c r="J7" s="12"/>
      <c r="K7" s="9"/>
      <c r="L7" s="12"/>
      <c r="M7" s="9"/>
      <c r="N7" s="12"/>
      <c r="O7" s="9"/>
      <c r="P7" s="12"/>
      <c r="Q7" s="9"/>
      <c r="R7" s="12"/>
      <c r="S7" s="9"/>
      <c r="T7" s="12"/>
      <c r="U7" s="9"/>
      <c r="V7" s="12"/>
      <c r="W7" s="9"/>
      <c r="X7" s="12"/>
      <c r="Y7" s="9"/>
      <c r="Z7" s="12"/>
      <c r="AA7" s="9"/>
      <c r="AB7" s="12"/>
      <c r="AC7" s="9"/>
      <c r="AD7" s="12"/>
      <c r="AE7" s="9"/>
      <c r="AF7" s="12"/>
      <c r="AG7" s="9"/>
      <c r="AH7" s="12"/>
      <c r="AI7" s="9"/>
      <c r="AJ7" s="12"/>
      <c r="AK7" s="5"/>
      <c r="AL7" s="14"/>
    </row>
    <row r="8" spans="1:38" ht="33.75" customHeight="1" x14ac:dyDescent="0.15">
      <c r="B8" s="12"/>
      <c r="C8" s="9"/>
      <c r="D8" s="12"/>
      <c r="E8" s="9"/>
      <c r="F8" s="12"/>
      <c r="G8" s="9"/>
      <c r="H8" s="12"/>
      <c r="I8" s="9"/>
      <c r="J8" s="12"/>
      <c r="K8" s="9"/>
      <c r="L8" s="12"/>
      <c r="M8" s="9"/>
      <c r="N8" s="12"/>
      <c r="O8" s="9"/>
      <c r="P8" s="12"/>
      <c r="Q8" s="9"/>
      <c r="R8" s="12"/>
      <c r="S8" s="9"/>
      <c r="T8" s="12"/>
      <c r="U8" s="9"/>
      <c r="V8" s="12"/>
      <c r="W8" s="9"/>
      <c r="X8" s="12"/>
      <c r="Y8" s="9"/>
      <c r="Z8" s="12"/>
      <c r="AA8" s="9"/>
      <c r="AB8" s="12"/>
      <c r="AC8" s="9"/>
      <c r="AD8" s="12"/>
      <c r="AE8" s="9"/>
      <c r="AF8" s="12"/>
      <c r="AG8" s="9"/>
      <c r="AH8" s="12"/>
      <c r="AI8" s="9"/>
      <c r="AJ8" s="12"/>
      <c r="AK8" s="5"/>
      <c r="AL8" s="14"/>
    </row>
    <row r="9" spans="1:38" ht="8.25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5"/>
      <c r="AL9" s="14"/>
    </row>
    <row r="10" spans="1:38" ht="33.75" customHeight="1" x14ac:dyDescent="0.15">
      <c r="B10" s="15" t="str">
        <f ca="1">INDEX(Sheet3!C$1:C$450,MATCH(SMALL(Sheet3!$D$1:$D$100,18),Sheet3!$D$1:$D$100,0))</f>
        <v>良いものを見て、物の価値を見分ける力がつくこと。</v>
      </c>
      <c r="C10" s="10"/>
      <c r="D10" s="15" t="str">
        <f ca="1">INDEX(Sheet3!C$1:C$450,MATCH(SMALL(Sheet3!$D$1:$D$100,17),Sheet3!$D$1:$D$100,0))</f>
        <v>見えないところまで、隅々まで探すこと。</v>
      </c>
      <c r="E10" s="10"/>
      <c r="F10" s="15" t="str">
        <f ca="1">INDEX(Sheet3!C$1:C$450,MATCH(SMALL(Sheet3!$D$1:$D$100,16),Sheet3!$D$1:$D$100,0))</f>
        <v>得意で、自慢げな様子。</v>
      </c>
      <c r="G10" s="10"/>
      <c r="H10" s="15" t="str">
        <f ca="1">INDEX(Sheet3!C$1:C$450,MATCH(SMALL(Sheet3!$D$1:$D$100,15),Sheet3!$D$1:$D$100,0))</f>
        <v>成り行きが気がかりで、じっと見守ること。</v>
      </c>
      <c r="I10" s="10"/>
      <c r="J10" s="15" t="str">
        <f ca="1">INDEX(Sheet3!C$1:C$450,MATCH(SMALL(Sheet3!$D$1:$D$100,14),Sheet3!$D$1:$D$100,0))</f>
        <v>人の言いまちがいや言葉じりをとらえて、なじったり皮肉を言ったりする。</v>
      </c>
      <c r="K10" s="10"/>
      <c r="L10" s="15" t="str">
        <f ca="1">INDEX(Sheet3!C$1:C$450,MATCH(SMALL(Sheet3!$D$1:$D$100,13),Sheet3!$D$1:$D$100,0))</f>
        <v>お互いに気が合うこと。意気投合すること。</v>
      </c>
      <c r="M10" s="10"/>
      <c r="N10" s="15" t="str">
        <f ca="1">INDEX(Sheet3!C$1:C$450,MATCH(SMALL(Sheet3!$D$1:$D$100,12),Sheet3!$D$1:$D$100,0))</f>
        <v>絶頂期を過ぎて、衰えてくること。</v>
      </c>
      <c r="O10" s="10"/>
      <c r="P10" s="15" t="str">
        <f ca="1">INDEX(Sheet3!C$1:C$450,MATCH(SMALL(Sheet3!$D$1:$D$100,11),Sheet3!$D$1:$D$100,0))</f>
        <v>ひどく気がかりで落ち着かない。</v>
      </c>
      <c r="Q10" s="10"/>
      <c r="R10" s="15" t="str">
        <f ca="1">INDEX(Sheet3!C$1:C$450,MATCH(SMALL(Sheet3!$D$1:$D$100,10),Sheet3!$D$1:$D$100,0))</f>
        <v>隠していたことが人に分かってしまうこと。</v>
      </c>
      <c r="S10" s="10"/>
      <c r="T10" s="15" t="str">
        <f ca="1">INDEX(Sheet3!C$1:C$450,MATCH(SMALL(Sheet3!$D$1:$D$100,9),Sheet3!$D$1:$D$100,0))</f>
        <v>何の根拠も証拠もないこと。</v>
      </c>
      <c r="U10" s="10"/>
      <c r="V10" s="15" t="str">
        <f ca="1">INDEX(Sheet3!C$1:C$450,MATCH(SMALL(Sheet3!$D$1:$D$100,8),Sheet3!$D$1:$D$100,0))</f>
        <v>相手が予想していない時に、当然何かをしかけること。</v>
      </c>
      <c r="W10" s="10"/>
      <c r="X10" s="15" t="str">
        <f ca="1">INDEX(Sheet3!C$1:C$450,MATCH(SMALL(Sheet3!$D$1:$D$100,7),Sheet3!$D$1:$D$100,0))</f>
        <v>自慢すること。</v>
      </c>
      <c r="Y10" s="10"/>
      <c r="Z10" s="15" t="str">
        <f ca="1">INDEX(Sheet3!C$1:C$450,MATCH(SMALL(Sheet3!$D$1:$D$100,6),Sheet3!$D$1:$D$100,0))</f>
        <v>つきあいが広いこと。知り合いが多いこと。</v>
      </c>
      <c r="AA10" s="10"/>
      <c r="AB10" s="15" t="str">
        <f ca="1">INDEX(Sheet3!C$1:C$450,MATCH(SMALL(Sheet3!$D$1:$D$100,5),Sheet3!$D$1:$D$100,0))</f>
        <v>数や量を実際よりごまかすこと。</v>
      </c>
      <c r="AC10" s="10"/>
      <c r="AD10" s="15" t="str">
        <f ca="1">INDEX(Sheet3!C$1:C$450,MATCH(SMALL(Sheet3!$D$1:$D$100,4),Sheet3!$D$1:$D$100,0))</f>
        <v>現状だけで判断せず、将来を気長に見守ること。</v>
      </c>
      <c r="AE10" s="10"/>
      <c r="AF10" s="15" t="str">
        <f ca="1">INDEX(Sheet3!C$1:C$450,MATCH(SMALL(Sheet3!$D$1:$D$100,3),Sheet3!$D$1:$D$100,0))</f>
        <v>たいへん苦労する。</v>
      </c>
      <c r="AG10" s="10"/>
      <c r="AH10" s="15" t="str">
        <f ca="1">INDEX(Sheet3!C$1:C$450,MATCH(SMALL(Sheet3!$D$1:$D$100,2),Sheet3!$D$1:$D$100,0))</f>
        <v>他の人や世間に面目がたたないこと。</v>
      </c>
      <c r="AI10" s="10"/>
      <c r="AJ10" s="15" t="str">
        <f ca="1">INDEX(Sheet3!C$1:C$450,MATCH(SMALL(Sheet3!$D$1:$D$100,1),Sheet3!$D$1:$D$100,0))</f>
        <v>責任や負担がなくなること。</v>
      </c>
      <c r="AK10" s="5"/>
      <c r="AL10" s="13" t="s">
        <v>220</v>
      </c>
    </row>
    <row r="11" spans="1:38" ht="33.75" customHeight="1" x14ac:dyDescent="0.15">
      <c r="B11" s="16"/>
      <c r="C11" s="10"/>
      <c r="D11" s="16"/>
      <c r="E11" s="10"/>
      <c r="F11" s="16"/>
      <c r="G11" s="10"/>
      <c r="H11" s="16"/>
      <c r="I11" s="10"/>
      <c r="J11" s="16"/>
      <c r="K11" s="10"/>
      <c r="L11" s="16"/>
      <c r="M11" s="10"/>
      <c r="N11" s="16"/>
      <c r="O11" s="10"/>
      <c r="P11" s="16"/>
      <c r="Q11" s="10"/>
      <c r="R11" s="16"/>
      <c r="S11" s="10"/>
      <c r="T11" s="16"/>
      <c r="U11" s="10"/>
      <c r="V11" s="16"/>
      <c r="W11" s="10"/>
      <c r="X11" s="16"/>
      <c r="Y11" s="10"/>
      <c r="Z11" s="16"/>
      <c r="AA11" s="10"/>
      <c r="AB11" s="16"/>
      <c r="AC11" s="10"/>
      <c r="AD11" s="16"/>
      <c r="AE11" s="10"/>
      <c r="AF11" s="16"/>
      <c r="AG11" s="10"/>
      <c r="AH11" s="16"/>
      <c r="AI11" s="10"/>
      <c r="AJ11" s="16"/>
      <c r="AK11" s="5"/>
      <c r="AL11" s="13"/>
    </row>
    <row r="12" spans="1:38" ht="33.75" customHeight="1" x14ac:dyDescent="0.15">
      <c r="B12" s="16"/>
      <c r="C12" s="10"/>
      <c r="D12" s="16"/>
      <c r="E12" s="10"/>
      <c r="F12" s="16"/>
      <c r="G12" s="10"/>
      <c r="H12" s="16"/>
      <c r="I12" s="10"/>
      <c r="J12" s="16"/>
      <c r="K12" s="10"/>
      <c r="L12" s="16"/>
      <c r="M12" s="10"/>
      <c r="N12" s="16"/>
      <c r="O12" s="10"/>
      <c r="P12" s="16"/>
      <c r="Q12" s="10"/>
      <c r="R12" s="16"/>
      <c r="S12" s="10"/>
      <c r="T12" s="16"/>
      <c r="U12" s="10"/>
      <c r="V12" s="16"/>
      <c r="W12" s="10"/>
      <c r="X12" s="16"/>
      <c r="Y12" s="10"/>
      <c r="Z12" s="16"/>
      <c r="AA12" s="10"/>
      <c r="AB12" s="16"/>
      <c r="AC12" s="10"/>
      <c r="AD12" s="16"/>
      <c r="AE12" s="10"/>
      <c r="AF12" s="16"/>
      <c r="AG12" s="10"/>
      <c r="AH12" s="16"/>
      <c r="AI12" s="10"/>
      <c r="AJ12" s="16"/>
      <c r="AK12" s="5"/>
      <c r="AL12" s="13"/>
    </row>
    <row r="13" spans="1:38" ht="33.75" customHeight="1" x14ac:dyDescent="0.15">
      <c r="B13" s="16"/>
      <c r="C13" s="10"/>
      <c r="D13" s="16"/>
      <c r="E13" s="10"/>
      <c r="F13" s="16"/>
      <c r="G13" s="10"/>
      <c r="H13" s="16"/>
      <c r="I13" s="10"/>
      <c r="J13" s="16"/>
      <c r="K13" s="10"/>
      <c r="L13" s="16"/>
      <c r="M13" s="10"/>
      <c r="N13" s="16"/>
      <c r="O13" s="10"/>
      <c r="P13" s="16"/>
      <c r="Q13" s="10"/>
      <c r="R13" s="16"/>
      <c r="S13" s="10"/>
      <c r="T13" s="16"/>
      <c r="U13" s="10"/>
      <c r="V13" s="16"/>
      <c r="W13" s="10"/>
      <c r="X13" s="16"/>
      <c r="Y13" s="10"/>
      <c r="Z13" s="16"/>
      <c r="AA13" s="10"/>
      <c r="AB13" s="16"/>
      <c r="AC13" s="10"/>
      <c r="AD13" s="16"/>
      <c r="AE13" s="10"/>
      <c r="AF13" s="16"/>
      <c r="AG13" s="10"/>
      <c r="AH13" s="16"/>
      <c r="AI13" s="10"/>
      <c r="AJ13" s="16"/>
      <c r="AK13" s="5"/>
      <c r="AL13" s="13"/>
    </row>
    <row r="14" spans="1:38" ht="33.75" customHeight="1" x14ac:dyDescent="0.15">
      <c r="B14" s="16"/>
      <c r="C14" s="10"/>
      <c r="D14" s="16"/>
      <c r="E14" s="10"/>
      <c r="F14" s="16"/>
      <c r="G14" s="10"/>
      <c r="H14" s="16"/>
      <c r="I14" s="10"/>
      <c r="J14" s="16"/>
      <c r="K14" s="10"/>
      <c r="L14" s="16"/>
      <c r="M14" s="10"/>
      <c r="N14" s="16"/>
      <c r="O14" s="10"/>
      <c r="P14" s="16"/>
      <c r="Q14" s="10"/>
      <c r="R14" s="16"/>
      <c r="S14" s="10"/>
      <c r="T14" s="16"/>
      <c r="U14" s="10"/>
      <c r="V14" s="16"/>
      <c r="W14" s="10"/>
      <c r="X14" s="16"/>
      <c r="Y14" s="10"/>
      <c r="Z14" s="16"/>
      <c r="AA14" s="10"/>
      <c r="AB14" s="16"/>
      <c r="AC14" s="10"/>
      <c r="AD14" s="16"/>
      <c r="AE14" s="10"/>
      <c r="AF14" s="16"/>
      <c r="AG14" s="10"/>
      <c r="AH14" s="16"/>
      <c r="AI14" s="10"/>
      <c r="AJ14" s="16"/>
      <c r="AK14" s="5"/>
      <c r="AL14" s="13"/>
    </row>
    <row r="15" spans="1:38" ht="33.75" customHeight="1" x14ac:dyDescent="0.15">
      <c r="B15" s="16"/>
      <c r="C15" s="10"/>
      <c r="D15" s="16"/>
      <c r="E15" s="10"/>
      <c r="F15" s="16"/>
      <c r="G15" s="10"/>
      <c r="H15" s="16"/>
      <c r="I15" s="10"/>
      <c r="J15" s="16"/>
      <c r="K15" s="10"/>
      <c r="L15" s="16"/>
      <c r="M15" s="10"/>
      <c r="N15" s="16"/>
      <c r="O15" s="10"/>
      <c r="P15" s="16"/>
      <c r="Q15" s="10"/>
      <c r="R15" s="16"/>
      <c r="S15" s="10"/>
      <c r="T15" s="16"/>
      <c r="U15" s="10"/>
      <c r="V15" s="16"/>
      <c r="W15" s="10"/>
      <c r="X15" s="16"/>
      <c r="Y15" s="10"/>
      <c r="Z15" s="16"/>
      <c r="AA15" s="10"/>
      <c r="AB15" s="16"/>
      <c r="AC15" s="10"/>
      <c r="AD15" s="16"/>
      <c r="AE15" s="10"/>
      <c r="AF15" s="16"/>
      <c r="AG15" s="10"/>
      <c r="AH15" s="16"/>
      <c r="AI15" s="10"/>
      <c r="AJ15" s="16"/>
      <c r="AK15" s="5"/>
      <c r="AL15" s="13"/>
    </row>
    <row r="16" spans="1:38" ht="33.75" customHeight="1" x14ac:dyDescent="0.15">
      <c r="B16" s="16"/>
      <c r="C16" s="10"/>
      <c r="D16" s="16"/>
      <c r="E16" s="10"/>
      <c r="F16" s="16"/>
      <c r="G16" s="10"/>
      <c r="H16" s="16"/>
      <c r="I16" s="10"/>
      <c r="J16" s="16"/>
      <c r="K16" s="10"/>
      <c r="L16" s="16"/>
      <c r="M16" s="10"/>
      <c r="N16" s="16"/>
      <c r="O16" s="10"/>
      <c r="P16" s="16"/>
      <c r="Q16" s="10"/>
      <c r="R16" s="16"/>
      <c r="S16" s="10"/>
      <c r="T16" s="16"/>
      <c r="U16" s="10"/>
      <c r="V16" s="16"/>
      <c r="W16" s="10"/>
      <c r="X16" s="16"/>
      <c r="Y16" s="10"/>
      <c r="Z16" s="16"/>
      <c r="AA16" s="10"/>
      <c r="AB16" s="16"/>
      <c r="AC16" s="10"/>
      <c r="AD16" s="16"/>
      <c r="AE16" s="10"/>
      <c r="AF16" s="16"/>
      <c r="AG16" s="10"/>
      <c r="AH16" s="16"/>
      <c r="AI16" s="10"/>
      <c r="AJ16" s="16"/>
      <c r="AK16" s="5"/>
      <c r="AL16" s="13"/>
    </row>
    <row r="17" spans="2:38" ht="33.75" customHeight="1" x14ac:dyDescent="0.15">
      <c r="B17" s="16"/>
      <c r="C17" s="10"/>
      <c r="D17" s="16"/>
      <c r="E17" s="10"/>
      <c r="F17" s="16"/>
      <c r="G17" s="10"/>
      <c r="H17" s="16"/>
      <c r="I17" s="10"/>
      <c r="J17" s="16"/>
      <c r="K17" s="10"/>
      <c r="L17" s="16"/>
      <c r="M17" s="10"/>
      <c r="N17" s="16"/>
      <c r="O17" s="10"/>
      <c r="P17" s="16"/>
      <c r="Q17" s="10"/>
      <c r="R17" s="16"/>
      <c r="S17" s="10"/>
      <c r="T17" s="16"/>
      <c r="U17" s="10"/>
      <c r="V17" s="16"/>
      <c r="W17" s="10"/>
      <c r="X17" s="16"/>
      <c r="Y17" s="10"/>
      <c r="Z17" s="16"/>
      <c r="AA17" s="10"/>
      <c r="AB17" s="16"/>
      <c r="AC17" s="10"/>
      <c r="AD17" s="16"/>
      <c r="AE17" s="10"/>
      <c r="AF17" s="16"/>
      <c r="AG17" s="10"/>
      <c r="AH17" s="16"/>
      <c r="AI17" s="10"/>
      <c r="AJ17" s="16"/>
      <c r="AK17" s="5"/>
      <c r="AL17" s="13"/>
    </row>
    <row r="18" spans="2:38" ht="33.75" customHeight="1" x14ac:dyDescent="0.15">
      <c r="B18" s="16"/>
      <c r="C18" s="10"/>
      <c r="D18" s="16"/>
      <c r="E18" s="10"/>
      <c r="F18" s="16"/>
      <c r="G18" s="10"/>
      <c r="H18" s="16"/>
      <c r="I18" s="10"/>
      <c r="J18" s="16"/>
      <c r="K18" s="10"/>
      <c r="L18" s="16"/>
      <c r="M18" s="10"/>
      <c r="N18" s="16"/>
      <c r="O18" s="10"/>
      <c r="P18" s="16"/>
      <c r="Q18" s="10"/>
      <c r="R18" s="16"/>
      <c r="S18" s="10"/>
      <c r="T18" s="16"/>
      <c r="U18" s="10"/>
      <c r="V18" s="16"/>
      <c r="W18" s="10"/>
      <c r="X18" s="16"/>
      <c r="Y18" s="10"/>
      <c r="Z18" s="16"/>
      <c r="AA18" s="10"/>
      <c r="AB18" s="16"/>
      <c r="AC18" s="10"/>
      <c r="AD18" s="16"/>
      <c r="AE18" s="10"/>
      <c r="AF18" s="16"/>
      <c r="AG18" s="10"/>
      <c r="AH18" s="16"/>
      <c r="AI18" s="10"/>
      <c r="AJ18" s="16"/>
      <c r="AK18" s="5"/>
      <c r="AL18" s="13"/>
    </row>
    <row r="19" spans="2:38" ht="33.75" customHeight="1" x14ac:dyDescent="0.15">
      <c r="B19" s="16"/>
      <c r="C19" s="10"/>
      <c r="D19" s="16"/>
      <c r="E19" s="10"/>
      <c r="F19" s="16"/>
      <c r="G19" s="10"/>
      <c r="H19" s="16"/>
      <c r="I19" s="10"/>
      <c r="J19" s="16"/>
      <c r="K19" s="10"/>
      <c r="L19" s="16"/>
      <c r="M19" s="10"/>
      <c r="N19" s="16"/>
      <c r="O19" s="10"/>
      <c r="P19" s="16"/>
      <c r="Q19" s="10"/>
      <c r="R19" s="16"/>
      <c r="S19" s="10"/>
      <c r="T19" s="16"/>
      <c r="U19" s="10"/>
      <c r="V19" s="16"/>
      <c r="W19" s="10"/>
      <c r="X19" s="16"/>
      <c r="Y19" s="10"/>
      <c r="Z19" s="16"/>
      <c r="AA19" s="10"/>
      <c r="AB19" s="16"/>
      <c r="AC19" s="10"/>
      <c r="AD19" s="16"/>
      <c r="AE19" s="10"/>
      <c r="AF19" s="16"/>
      <c r="AG19" s="10"/>
      <c r="AH19" s="16"/>
      <c r="AI19" s="10"/>
      <c r="AJ19" s="16"/>
      <c r="AK19" s="5"/>
      <c r="AL19" s="13"/>
    </row>
    <row r="20" spans="2:38" ht="33.75" customHeight="1" x14ac:dyDescent="0.15">
      <c r="B20" s="16"/>
      <c r="C20" s="10"/>
      <c r="D20" s="16"/>
      <c r="E20" s="10"/>
      <c r="F20" s="16"/>
      <c r="G20" s="10"/>
      <c r="H20" s="16"/>
      <c r="I20" s="10"/>
      <c r="J20" s="16"/>
      <c r="K20" s="10"/>
      <c r="L20" s="16"/>
      <c r="M20" s="10"/>
      <c r="N20" s="16"/>
      <c r="O20" s="10"/>
      <c r="P20" s="16"/>
      <c r="Q20" s="10"/>
      <c r="R20" s="16"/>
      <c r="S20" s="10"/>
      <c r="T20" s="16"/>
      <c r="U20" s="10"/>
      <c r="V20" s="16"/>
      <c r="W20" s="10"/>
      <c r="X20" s="16"/>
      <c r="Y20" s="10"/>
      <c r="Z20" s="16"/>
      <c r="AA20" s="10"/>
      <c r="AB20" s="16"/>
      <c r="AC20" s="10"/>
      <c r="AD20" s="16"/>
      <c r="AE20" s="10"/>
      <c r="AF20" s="16"/>
      <c r="AG20" s="10"/>
      <c r="AH20" s="16"/>
      <c r="AI20" s="10"/>
      <c r="AJ20" s="16"/>
      <c r="AK20" s="5"/>
      <c r="AL20" s="13"/>
    </row>
    <row r="21" spans="2:38" ht="33.75" customHeight="1" x14ac:dyDescent="0.15">
      <c r="B21" s="16"/>
      <c r="C21" s="10"/>
      <c r="D21" s="16"/>
      <c r="E21" s="10"/>
      <c r="F21" s="16"/>
      <c r="G21" s="10"/>
      <c r="H21" s="16"/>
      <c r="I21" s="10"/>
      <c r="J21" s="16"/>
      <c r="K21" s="10"/>
      <c r="L21" s="16"/>
      <c r="M21" s="10"/>
      <c r="N21" s="16"/>
      <c r="O21" s="10"/>
      <c r="P21" s="16"/>
      <c r="Q21" s="10"/>
      <c r="R21" s="16"/>
      <c r="S21" s="10"/>
      <c r="T21" s="16"/>
      <c r="U21" s="10"/>
      <c r="V21" s="16"/>
      <c r="W21" s="10"/>
      <c r="X21" s="16"/>
      <c r="Y21" s="10"/>
      <c r="Z21" s="16"/>
      <c r="AA21" s="10"/>
      <c r="AB21" s="16"/>
      <c r="AC21" s="10"/>
      <c r="AD21" s="16"/>
      <c r="AE21" s="10"/>
      <c r="AF21" s="16"/>
      <c r="AG21" s="10"/>
      <c r="AH21" s="16"/>
      <c r="AI21" s="10"/>
      <c r="AJ21" s="16"/>
      <c r="AK21" s="5"/>
      <c r="AL21" s="13"/>
    </row>
    <row r="22" spans="2:38" ht="33.75" customHeight="1" x14ac:dyDescent="0.15">
      <c r="B22" s="17"/>
      <c r="C22" s="10"/>
      <c r="D22" s="17"/>
      <c r="E22" s="10"/>
      <c r="F22" s="17"/>
      <c r="G22" s="10"/>
      <c r="H22" s="17"/>
      <c r="I22" s="10"/>
      <c r="J22" s="17"/>
      <c r="K22" s="10"/>
      <c r="L22" s="17"/>
      <c r="M22" s="10"/>
      <c r="N22" s="17"/>
      <c r="O22" s="10"/>
      <c r="P22" s="17"/>
      <c r="Q22" s="10"/>
      <c r="R22" s="17"/>
      <c r="S22" s="10"/>
      <c r="T22" s="17"/>
      <c r="U22" s="10"/>
      <c r="V22" s="17"/>
      <c r="W22" s="10"/>
      <c r="X22" s="17"/>
      <c r="Y22" s="10"/>
      <c r="Z22" s="17"/>
      <c r="AA22" s="10"/>
      <c r="AB22" s="17"/>
      <c r="AC22" s="10"/>
      <c r="AD22" s="17"/>
      <c r="AE22" s="10"/>
      <c r="AF22" s="17"/>
      <c r="AG22" s="10"/>
      <c r="AH22" s="17"/>
      <c r="AI22" s="10"/>
      <c r="AJ22" s="17"/>
      <c r="AK22" s="5"/>
      <c r="AL22" s="13"/>
    </row>
    <row r="23" spans="2:38" ht="17.25" customHeight="1" x14ac:dyDescent="0.15"/>
  </sheetData>
  <mergeCells count="38">
    <mergeCell ref="B4:B8"/>
    <mergeCell ref="D4:D8"/>
    <mergeCell ref="F4:F8"/>
    <mergeCell ref="H4:H8"/>
    <mergeCell ref="J4:J8"/>
    <mergeCell ref="AD4:AD8"/>
    <mergeCell ref="AL3:AL9"/>
    <mergeCell ref="AD10:AD22"/>
    <mergeCell ref="L4:L8"/>
    <mergeCell ref="N4:N8"/>
    <mergeCell ref="P4:P8"/>
    <mergeCell ref="R4:R8"/>
    <mergeCell ref="T4:T8"/>
    <mergeCell ref="V4:V8"/>
    <mergeCell ref="X4:X8"/>
    <mergeCell ref="Z4:Z8"/>
    <mergeCell ref="AB4:AB8"/>
    <mergeCell ref="AF4:AF8"/>
    <mergeCell ref="AH4:AH8"/>
    <mergeCell ref="AJ4:AJ8"/>
    <mergeCell ref="AL10:AL22"/>
    <mergeCell ref="AJ10:AJ22"/>
    <mergeCell ref="AH10:AH22"/>
    <mergeCell ref="AF10:AF22"/>
    <mergeCell ref="AB10:AB22"/>
    <mergeCell ref="Z10:Z22"/>
    <mergeCell ref="X10:X22"/>
    <mergeCell ref="V10:V22"/>
    <mergeCell ref="F10:F22"/>
    <mergeCell ref="T10:T22"/>
    <mergeCell ref="D10:D22"/>
    <mergeCell ref="B10:B22"/>
    <mergeCell ref="R10:R22"/>
    <mergeCell ref="P10:P22"/>
    <mergeCell ref="N10:N22"/>
    <mergeCell ref="L10:L22"/>
    <mergeCell ref="J10:J22"/>
    <mergeCell ref="H10:H22"/>
  </mergeCells>
  <phoneticPr fontId="1"/>
  <hyperlinks>
    <hyperlink ref="A1" r:id="rId1" xr:uid="{00000000-0004-0000-0100-000000000000}"/>
  </hyperlinks>
  <printOptions horizontalCentered="1" verticalCentered="1"/>
  <pageMargins left="0.37" right="0.39" top="0.33" bottom="0.28999999999999998" header="0.24" footer="0.17"/>
  <pageSetup paperSize="9" scale="90" orientation="landscape" horizontalDpi="4294967293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D100"/>
  <sheetViews>
    <sheetView workbookViewId="0"/>
  </sheetViews>
  <sheetFormatPr defaultRowHeight="13.5" x14ac:dyDescent="0.15"/>
  <cols>
    <col min="2" max="2" width="17.375" customWidth="1"/>
    <col min="3" max="3" width="63" customWidth="1"/>
  </cols>
  <sheetData>
    <row r="1" spans="2:4" x14ac:dyDescent="0.15">
      <c r="B1" t="s">
        <v>1</v>
      </c>
      <c r="C1" t="s">
        <v>101</v>
      </c>
      <c r="D1">
        <f ca="1">RAND()</f>
        <v>0.21628289355187402</v>
      </c>
    </row>
    <row r="2" spans="2:4" x14ac:dyDescent="0.15">
      <c r="B2" t="s">
        <v>2</v>
      </c>
      <c r="C2" t="s">
        <v>102</v>
      </c>
      <c r="D2">
        <f t="shared" ref="D2:D65" ca="1" si="0">RAND()</f>
        <v>0.15246797904361686</v>
      </c>
    </row>
    <row r="3" spans="2:4" x14ac:dyDescent="0.15">
      <c r="B3" t="s">
        <v>3</v>
      </c>
      <c r="C3" t="s">
        <v>103</v>
      </c>
      <c r="D3">
        <f t="shared" ca="1" si="0"/>
        <v>0.37738792028464896</v>
      </c>
    </row>
    <row r="4" spans="2:4" x14ac:dyDescent="0.15">
      <c r="B4" t="s">
        <v>4</v>
      </c>
      <c r="C4" t="s">
        <v>104</v>
      </c>
      <c r="D4">
        <f t="shared" ca="1" si="0"/>
        <v>0.7292613520486253</v>
      </c>
    </row>
    <row r="5" spans="2:4" x14ac:dyDescent="0.15">
      <c r="B5" t="s">
        <v>5</v>
      </c>
      <c r="C5" t="s">
        <v>105</v>
      </c>
      <c r="D5">
        <f t="shared" ca="1" si="0"/>
        <v>0.38138934842614169</v>
      </c>
    </row>
    <row r="6" spans="2:4" x14ac:dyDescent="0.15">
      <c r="B6" t="s">
        <v>6</v>
      </c>
      <c r="C6" t="s">
        <v>106</v>
      </c>
      <c r="D6">
        <f t="shared" ca="1" si="0"/>
        <v>0.29003982421501862</v>
      </c>
    </row>
    <row r="7" spans="2:4" x14ac:dyDescent="0.15">
      <c r="B7" t="s">
        <v>7</v>
      </c>
      <c r="C7" t="s">
        <v>107</v>
      </c>
      <c r="D7">
        <f t="shared" ca="1" si="0"/>
        <v>0.84048400888260077</v>
      </c>
    </row>
    <row r="8" spans="2:4" x14ac:dyDescent="0.15">
      <c r="B8" t="s">
        <v>8</v>
      </c>
      <c r="C8" t="s">
        <v>108</v>
      </c>
      <c r="D8">
        <f t="shared" ca="1" si="0"/>
        <v>0.28478796409242979</v>
      </c>
    </row>
    <row r="9" spans="2:4" x14ac:dyDescent="0.15">
      <c r="B9" t="s">
        <v>9</v>
      </c>
      <c r="C9" t="s">
        <v>109</v>
      </c>
      <c r="D9">
        <f t="shared" ca="1" si="0"/>
        <v>0.69859609046941751</v>
      </c>
    </row>
    <row r="10" spans="2:4" x14ac:dyDescent="0.15">
      <c r="B10" t="s">
        <v>10</v>
      </c>
      <c r="C10" t="s">
        <v>110</v>
      </c>
      <c r="D10">
        <f t="shared" ca="1" si="0"/>
        <v>0.54265824681895591</v>
      </c>
    </row>
    <row r="11" spans="2:4" x14ac:dyDescent="0.15">
      <c r="B11" t="s">
        <v>11</v>
      </c>
      <c r="C11" t="s">
        <v>111</v>
      </c>
      <c r="D11">
        <f t="shared" ca="1" si="0"/>
        <v>0.48237311640775116</v>
      </c>
    </row>
    <row r="12" spans="2:4" x14ac:dyDescent="0.15">
      <c r="B12" t="s">
        <v>12</v>
      </c>
      <c r="C12" t="s">
        <v>112</v>
      </c>
      <c r="D12">
        <f t="shared" ca="1" si="0"/>
        <v>0.60712779763198144</v>
      </c>
    </row>
    <row r="13" spans="2:4" x14ac:dyDescent="0.15">
      <c r="B13" t="s">
        <v>13</v>
      </c>
      <c r="C13" t="s">
        <v>113</v>
      </c>
      <c r="D13">
        <f t="shared" ca="1" si="0"/>
        <v>0.98503639754675842</v>
      </c>
    </row>
    <row r="14" spans="2:4" x14ac:dyDescent="0.15">
      <c r="B14" t="s">
        <v>14</v>
      </c>
      <c r="C14" t="s">
        <v>114</v>
      </c>
      <c r="D14">
        <f t="shared" ca="1" si="0"/>
        <v>0.86140726759335073</v>
      </c>
    </row>
    <row r="15" spans="2:4" x14ac:dyDescent="0.15">
      <c r="B15" t="s">
        <v>15</v>
      </c>
      <c r="C15" t="s">
        <v>115</v>
      </c>
      <c r="D15">
        <f t="shared" ca="1" si="0"/>
        <v>0.62168931057781684</v>
      </c>
    </row>
    <row r="16" spans="2:4" x14ac:dyDescent="0.15">
      <c r="B16" t="s">
        <v>16</v>
      </c>
      <c r="C16" t="s">
        <v>116</v>
      </c>
      <c r="D16">
        <f t="shared" ca="1" si="0"/>
        <v>0.77781370612480349</v>
      </c>
    </row>
    <row r="17" spans="2:4" x14ac:dyDescent="0.15">
      <c r="B17" t="s">
        <v>17</v>
      </c>
      <c r="C17" t="s">
        <v>117</v>
      </c>
      <c r="D17">
        <f t="shared" ca="1" si="0"/>
        <v>0.63203036524234391</v>
      </c>
    </row>
    <row r="18" spans="2:4" x14ac:dyDescent="0.15">
      <c r="B18" t="s">
        <v>18</v>
      </c>
      <c r="C18" t="s">
        <v>118</v>
      </c>
      <c r="D18">
        <f t="shared" ca="1" si="0"/>
        <v>0.13489875142488161</v>
      </c>
    </row>
    <row r="19" spans="2:4" x14ac:dyDescent="0.15">
      <c r="B19" t="s">
        <v>19</v>
      </c>
      <c r="C19" t="s">
        <v>119</v>
      </c>
      <c r="D19">
        <f t="shared" ca="1" si="0"/>
        <v>0.92519888672278183</v>
      </c>
    </row>
    <row r="20" spans="2:4" x14ac:dyDescent="0.15">
      <c r="B20" t="s">
        <v>20</v>
      </c>
      <c r="C20" t="s">
        <v>120</v>
      </c>
      <c r="D20">
        <f t="shared" ca="1" si="0"/>
        <v>0.326671879536516</v>
      </c>
    </row>
    <row r="21" spans="2:4" x14ac:dyDescent="0.15">
      <c r="B21" t="s">
        <v>21</v>
      </c>
      <c r="C21" t="s">
        <v>121</v>
      </c>
      <c r="D21">
        <f t="shared" ca="1" si="0"/>
        <v>0.65329905656229526</v>
      </c>
    </row>
    <row r="22" spans="2:4" x14ac:dyDescent="0.15">
      <c r="B22" t="s">
        <v>22</v>
      </c>
      <c r="C22" t="s">
        <v>122</v>
      </c>
      <c r="D22">
        <f t="shared" ca="1" si="0"/>
        <v>0.81312483877382402</v>
      </c>
    </row>
    <row r="23" spans="2:4" x14ac:dyDescent="0.15">
      <c r="B23" t="s">
        <v>23</v>
      </c>
      <c r="C23" t="s">
        <v>123</v>
      </c>
      <c r="D23">
        <f t="shared" ca="1" si="0"/>
        <v>0.10460044405522551</v>
      </c>
    </row>
    <row r="24" spans="2:4" x14ac:dyDescent="0.15">
      <c r="B24" t="s">
        <v>24</v>
      </c>
      <c r="C24" t="s">
        <v>124</v>
      </c>
      <c r="D24">
        <f t="shared" ca="1" si="0"/>
        <v>0.16166386040436875</v>
      </c>
    </row>
    <row r="25" spans="2:4" x14ac:dyDescent="0.15">
      <c r="B25" t="s">
        <v>25</v>
      </c>
      <c r="C25" t="s">
        <v>125</v>
      </c>
      <c r="D25">
        <f t="shared" ca="1" si="0"/>
        <v>6.9223771912947374E-3</v>
      </c>
    </row>
    <row r="26" spans="2:4" x14ac:dyDescent="0.15">
      <c r="B26" t="s">
        <v>26</v>
      </c>
      <c r="C26" t="s">
        <v>126</v>
      </c>
      <c r="D26">
        <f t="shared" ca="1" si="0"/>
        <v>2.1932516676837155E-2</v>
      </c>
    </row>
    <row r="27" spans="2:4" x14ac:dyDescent="0.15">
      <c r="B27" t="s">
        <v>27</v>
      </c>
      <c r="C27" t="s">
        <v>127</v>
      </c>
      <c r="D27">
        <f t="shared" ca="1" si="0"/>
        <v>0.57943010985836818</v>
      </c>
    </row>
    <row r="28" spans="2:4" x14ac:dyDescent="0.15">
      <c r="B28" t="s">
        <v>28</v>
      </c>
      <c r="C28" t="s">
        <v>128</v>
      </c>
      <c r="D28">
        <f t="shared" ca="1" si="0"/>
        <v>0.30079220437766341</v>
      </c>
    </row>
    <row r="29" spans="2:4" x14ac:dyDescent="0.15">
      <c r="B29" t="s">
        <v>29</v>
      </c>
      <c r="C29" t="s">
        <v>129</v>
      </c>
      <c r="D29">
        <f t="shared" ca="1" si="0"/>
        <v>0.12562746114275014</v>
      </c>
    </row>
    <row r="30" spans="2:4" x14ac:dyDescent="0.15">
      <c r="B30" t="s">
        <v>30</v>
      </c>
      <c r="C30" t="s">
        <v>130</v>
      </c>
      <c r="D30">
        <f t="shared" ca="1" si="0"/>
        <v>0.68091588459807029</v>
      </c>
    </row>
    <row r="31" spans="2:4" x14ac:dyDescent="0.15">
      <c r="B31" t="s">
        <v>31</v>
      </c>
      <c r="C31" t="s">
        <v>131</v>
      </c>
      <c r="D31">
        <f t="shared" ca="1" si="0"/>
        <v>0.57736272211559303</v>
      </c>
    </row>
    <row r="32" spans="2:4" x14ac:dyDescent="0.15">
      <c r="B32" t="s">
        <v>32</v>
      </c>
      <c r="C32" t="s">
        <v>132</v>
      </c>
      <c r="D32">
        <f t="shared" ca="1" si="0"/>
        <v>0.69998370462212312</v>
      </c>
    </row>
    <row r="33" spans="2:4" x14ac:dyDescent="0.15">
      <c r="B33" t="s">
        <v>33</v>
      </c>
      <c r="C33" t="s">
        <v>133</v>
      </c>
      <c r="D33">
        <f t="shared" ca="1" si="0"/>
        <v>0.20224730878724484</v>
      </c>
    </row>
    <row r="34" spans="2:4" x14ac:dyDescent="0.15">
      <c r="B34" t="s">
        <v>34</v>
      </c>
      <c r="C34" t="s">
        <v>134</v>
      </c>
      <c r="D34">
        <f t="shared" ca="1" si="0"/>
        <v>0.30288160933454777</v>
      </c>
    </row>
    <row r="35" spans="2:4" x14ac:dyDescent="0.15">
      <c r="B35" t="s">
        <v>35</v>
      </c>
      <c r="C35" t="s">
        <v>135</v>
      </c>
      <c r="D35">
        <f t="shared" ca="1" si="0"/>
        <v>0.52000783150719088</v>
      </c>
    </row>
    <row r="36" spans="2:4" x14ac:dyDescent="0.15">
      <c r="B36" t="s">
        <v>36</v>
      </c>
      <c r="C36" t="s">
        <v>136</v>
      </c>
      <c r="D36">
        <f t="shared" ca="1" si="0"/>
        <v>0.83948422008224399</v>
      </c>
    </row>
    <row r="37" spans="2:4" x14ac:dyDescent="0.15">
      <c r="B37" t="s">
        <v>37</v>
      </c>
      <c r="C37" t="s">
        <v>137</v>
      </c>
      <c r="D37">
        <f t="shared" ca="1" si="0"/>
        <v>0.62462676790883731</v>
      </c>
    </row>
    <row r="38" spans="2:4" x14ac:dyDescent="0.15">
      <c r="B38" t="s">
        <v>38</v>
      </c>
      <c r="C38" t="s">
        <v>138</v>
      </c>
      <c r="D38">
        <f t="shared" ca="1" si="0"/>
        <v>0.25478262508806826</v>
      </c>
    </row>
    <row r="39" spans="2:4" x14ac:dyDescent="0.15">
      <c r="B39" t="s">
        <v>39</v>
      </c>
      <c r="C39" t="s">
        <v>139</v>
      </c>
      <c r="D39">
        <f t="shared" ca="1" si="0"/>
        <v>0.23170421374825234</v>
      </c>
    </row>
    <row r="40" spans="2:4" x14ac:dyDescent="0.15">
      <c r="B40" t="s">
        <v>40</v>
      </c>
      <c r="C40" t="s">
        <v>140</v>
      </c>
      <c r="D40">
        <f t="shared" ca="1" si="0"/>
        <v>0.73447305691932629</v>
      </c>
    </row>
    <row r="41" spans="2:4" x14ac:dyDescent="0.15">
      <c r="B41" t="s">
        <v>41</v>
      </c>
      <c r="C41" t="s">
        <v>141</v>
      </c>
      <c r="D41">
        <f t="shared" ca="1" si="0"/>
        <v>0.94945835559780623</v>
      </c>
    </row>
    <row r="42" spans="2:4" x14ac:dyDescent="0.15">
      <c r="B42" t="s">
        <v>42</v>
      </c>
      <c r="C42" t="s">
        <v>142</v>
      </c>
      <c r="D42">
        <f t="shared" ca="1" si="0"/>
        <v>0.23269646472509475</v>
      </c>
    </row>
    <row r="43" spans="2:4" x14ac:dyDescent="0.15">
      <c r="B43" t="s">
        <v>43</v>
      </c>
      <c r="C43" t="s">
        <v>143</v>
      </c>
      <c r="D43">
        <f t="shared" ca="1" si="0"/>
        <v>0.44726296373733165</v>
      </c>
    </row>
    <row r="44" spans="2:4" x14ac:dyDescent="0.15">
      <c r="B44" t="s">
        <v>44</v>
      </c>
      <c r="C44" t="s">
        <v>144</v>
      </c>
      <c r="D44">
        <f t="shared" ca="1" si="0"/>
        <v>0.87770758935665849</v>
      </c>
    </row>
    <row r="45" spans="2:4" x14ac:dyDescent="0.15">
      <c r="B45" t="s">
        <v>45</v>
      </c>
      <c r="C45" t="s">
        <v>145</v>
      </c>
      <c r="D45">
        <f t="shared" ca="1" si="0"/>
        <v>6.6423358776021568E-2</v>
      </c>
    </row>
    <row r="46" spans="2:4" x14ac:dyDescent="0.15">
      <c r="B46" t="s">
        <v>46</v>
      </c>
      <c r="C46" t="s">
        <v>146</v>
      </c>
      <c r="D46">
        <f t="shared" ca="1" si="0"/>
        <v>0.48944153965059367</v>
      </c>
    </row>
    <row r="47" spans="2:4" x14ac:dyDescent="0.15">
      <c r="B47" t="s">
        <v>47</v>
      </c>
      <c r="C47" t="s">
        <v>147</v>
      </c>
      <c r="D47">
        <f t="shared" ca="1" si="0"/>
        <v>0.84739106539746456</v>
      </c>
    </row>
    <row r="48" spans="2:4" x14ac:dyDescent="0.15">
      <c r="B48" t="s">
        <v>48</v>
      </c>
      <c r="C48" t="s">
        <v>148</v>
      </c>
      <c r="D48">
        <f t="shared" ca="1" si="0"/>
        <v>0.11481231284478544</v>
      </c>
    </row>
    <row r="49" spans="2:4" x14ac:dyDescent="0.15">
      <c r="B49" t="s">
        <v>49</v>
      </c>
      <c r="C49" t="s">
        <v>149</v>
      </c>
      <c r="D49">
        <f t="shared" ca="1" si="0"/>
        <v>0.3825439833107025</v>
      </c>
    </row>
    <row r="50" spans="2:4" x14ac:dyDescent="0.15">
      <c r="B50" t="s">
        <v>50</v>
      </c>
      <c r="C50" t="s">
        <v>150</v>
      </c>
      <c r="D50">
        <f t="shared" ca="1" si="0"/>
        <v>0.46482380480386165</v>
      </c>
    </row>
    <row r="51" spans="2:4" x14ac:dyDescent="0.15">
      <c r="B51" t="s">
        <v>51</v>
      </c>
      <c r="C51" t="s">
        <v>151</v>
      </c>
      <c r="D51">
        <f t="shared" ca="1" si="0"/>
        <v>0.66561890451069416</v>
      </c>
    </row>
    <row r="52" spans="2:4" x14ac:dyDescent="0.15">
      <c r="B52" t="s">
        <v>52</v>
      </c>
      <c r="C52" t="s">
        <v>152</v>
      </c>
      <c r="D52">
        <f t="shared" ca="1" si="0"/>
        <v>0.76384605657116722</v>
      </c>
    </row>
    <row r="53" spans="2:4" x14ac:dyDescent="0.15">
      <c r="B53" t="s">
        <v>53</v>
      </c>
      <c r="C53" t="s">
        <v>153</v>
      </c>
      <c r="D53">
        <f t="shared" ca="1" si="0"/>
        <v>0.71452165189622407</v>
      </c>
    </row>
    <row r="54" spans="2:4" x14ac:dyDescent="0.15">
      <c r="B54" t="s">
        <v>54</v>
      </c>
      <c r="C54" t="s">
        <v>154</v>
      </c>
      <c r="D54">
        <f t="shared" ca="1" si="0"/>
        <v>0.61807967033110689</v>
      </c>
    </row>
    <row r="55" spans="2:4" x14ac:dyDescent="0.15">
      <c r="B55" t="s">
        <v>55</v>
      </c>
      <c r="C55" t="s">
        <v>155</v>
      </c>
      <c r="D55">
        <f t="shared" ca="1" si="0"/>
        <v>0.26284136462920737</v>
      </c>
    </row>
    <row r="56" spans="2:4" x14ac:dyDescent="0.15">
      <c r="B56" t="s">
        <v>56</v>
      </c>
      <c r="C56" t="s">
        <v>156</v>
      </c>
      <c r="D56">
        <f t="shared" ca="1" si="0"/>
        <v>0.26910075753210583</v>
      </c>
    </row>
    <row r="57" spans="2:4" x14ac:dyDescent="0.15">
      <c r="B57" t="s">
        <v>57</v>
      </c>
      <c r="C57" t="s">
        <v>157</v>
      </c>
      <c r="D57">
        <f t="shared" ca="1" si="0"/>
        <v>0.94015069509113802</v>
      </c>
    </row>
    <row r="58" spans="2:4" x14ac:dyDescent="0.15">
      <c r="B58" t="s">
        <v>58</v>
      </c>
      <c r="C58" t="s">
        <v>158</v>
      </c>
      <c r="D58">
        <f t="shared" ca="1" si="0"/>
        <v>0.75385946631530154</v>
      </c>
    </row>
    <row r="59" spans="2:4" x14ac:dyDescent="0.15">
      <c r="B59" t="s">
        <v>59</v>
      </c>
      <c r="C59" t="s">
        <v>159</v>
      </c>
      <c r="D59">
        <f t="shared" ca="1" si="0"/>
        <v>0.6998656420402668</v>
      </c>
    </row>
    <row r="60" spans="2:4" x14ac:dyDescent="0.15">
      <c r="B60" t="s">
        <v>60</v>
      </c>
      <c r="C60" t="s">
        <v>160</v>
      </c>
      <c r="D60">
        <f t="shared" ca="1" si="0"/>
        <v>0.13105824265993216</v>
      </c>
    </row>
    <row r="61" spans="2:4" x14ac:dyDescent="0.15">
      <c r="B61" t="s">
        <v>61</v>
      </c>
      <c r="C61" t="s">
        <v>161</v>
      </c>
      <c r="D61">
        <f t="shared" ca="1" si="0"/>
        <v>0.70017748896005394</v>
      </c>
    </row>
    <row r="62" spans="2:4" x14ac:dyDescent="0.15">
      <c r="B62" t="s">
        <v>62</v>
      </c>
      <c r="C62" t="s">
        <v>162</v>
      </c>
      <c r="D62">
        <f t="shared" ca="1" si="0"/>
        <v>4.6906556613987793E-2</v>
      </c>
    </row>
    <row r="63" spans="2:4" x14ac:dyDescent="0.15">
      <c r="B63" t="s">
        <v>63</v>
      </c>
      <c r="C63" t="s">
        <v>163</v>
      </c>
      <c r="D63">
        <f t="shared" ca="1" si="0"/>
        <v>0.57883956171911366</v>
      </c>
    </row>
    <row r="64" spans="2:4" x14ac:dyDescent="0.15">
      <c r="B64" t="s">
        <v>64</v>
      </c>
      <c r="C64" t="s">
        <v>164</v>
      </c>
      <c r="D64">
        <f t="shared" ca="1" si="0"/>
        <v>0.61874066189300558</v>
      </c>
    </row>
    <row r="65" spans="2:4" x14ac:dyDescent="0.15">
      <c r="B65" t="s">
        <v>65</v>
      </c>
      <c r="C65" t="s">
        <v>165</v>
      </c>
      <c r="D65">
        <f t="shared" ca="1" si="0"/>
        <v>0.37128391151154039</v>
      </c>
    </row>
    <row r="66" spans="2:4" x14ac:dyDescent="0.15">
      <c r="B66" t="s">
        <v>66</v>
      </c>
      <c r="C66" t="s">
        <v>166</v>
      </c>
      <c r="D66">
        <f t="shared" ref="D66:D100" ca="1" si="1">RAND()</f>
        <v>0.99663266223715707</v>
      </c>
    </row>
    <row r="67" spans="2:4" x14ac:dyDescent="0.15">
      <c r="B67" t="s">
        <v>67</v>
      </c>
      <c r="C67" t="s">
        <v>167</v>
      </c>
      <c r="D67">
        <f t="shared" ca="1" si="1"/>
        <v>0.22328793995479734</v>
      </c>
    </row>
    <row r="68" spans="2:4" x14ac:dyDescent="0.15">
      <c r="B68" t="s">
        <v>68</v>
      </c>
      <c r="C68" t="s">
        <v>168</v>
      </c>
      <c r="D68">
        <f t="shared" ca="1" si="1"/>
        <v>0.11461278914590356</v>
      </c>
    </row>
    <row r="69" spans="2:4" x14ac:dyDescent="0.15">
      <c r="B69" t="s">
        <v>69</v>
      </c>
      <c r="C69" t="s">
        <v>169</v>
      </c>
      <c r="D69">
        <f t="shared" ca="1" si="1"/>
        <v>0.74849864809529087</v>
      </c>
    </row>
    <row r="70" spans="2:4" x14ac:dyDescent="0.15">
      <c r="B70" t="s">
        <v>70</v>
      </c>
      <c r="C70" t="s">
        <v>170</v>
      </c>
      <c r="D70">
        <f t="shared" ca="1" si="1"/>
        <v>0.49306962277619726</v>
      </c>
    </row>
    <row r="71" spans="2:4" x14ac:dyDescent="0.15">
      <c r="B71" t="s">
        <v>71</v>
      </c>
      <c r="C71" t="s">
        <v>171</v>
      </c>
      <c r="D71">
        <f t="shared" ca="1" si="1"/>
        <v>0.79561948730709864</v>
      </c>
    </row>
    <row r="72" spans="2:4" x14ac:dyDescent="0.15">
      <c r="B72" t="s">
        <v>72</v>
      </c>
      <c r="C72" t="s">
        <v>172</v>
      </c>
      <c r="D72">
        <f t="shared" ca="1" si="1"/>
        <v>0.18402611214944797</v>
      </c>
    </row>
    <row r="73" spans="2:4" x14ac:dyDescent="0.15">
      <c r="B73" t="s">
        <v>73</v>
      </c>
      <c r="C73" t="s">
        <v>173</v>
      </c>
      <c r="D73">
        <f t="shared" ca="1" si="1"/>
        <v>0.10597180292237429</v>
      </c>
    </row>
    <row r="74" spans="2:4" x14ac:dyDescent="0.15">
      <c r="B74" t="s">
        <v>74</v>
      </c>
      <c r="C74" t="s">
        <v>174</v>
      </c>
      <c r="D74">
        <f t="shared" ca="1" si="1"/>
        <v>0.94820419138290446</v>
      </c>
    </row>
    <row r="75" spans="2:4" x14ac:dyDescent="0.15">
      <c r="B75" t="s">
        <v>75</v>
      </c>
      <c r="C75" t="s">
        <v>175</v>
      </c>
      <c r="D75">
        <f t="shared" ca="1" si="1"/>
        <v>0.82455746395143092</v>
      </c>
    </row>
    <row r="76" spans="2:4" x14ac:dyDescent="0.15">
      <c r="B76" t="s">
        <v>76</v>
      </c>
      <c r="C76" t="s">
        <v>176</v>
      </c>
      <c r="D76">
        <f t="shared" ca="1" si="1"/>
        <v>0.1098271680439421</v>
      </c>
    </row>
    <row r="77" spans="2:4" x14ac:dyDescent="0.15">
      <c r="B77" t="s">
        <v>77</v>
      </c>
      <c r="C77" t="s">
        <v>177</v>
      </c>
      <c r="D77">
        <f t="shared" ca="1" si="1"/>
        <v>0.59267999058565746</v>
      </c>
    </row>
    <row r="78" spans="2:4" x14ac:dyDescent="0.15">
      <c r="B78" t="s">
        <v>78</v>
      </c>
      <c r="C78" t="s">
        <v>178</v>
      </c>
      <c r="D78">
        <f t="shared" ca="1" si="1"/>
        <v>0.28435882252904221</v>
      </c>
    </row>
    <row r="79" spans="2:4" x14ac:dyDescent="0.15">
      <c r="B79" t="s">
        <v>79</v>
      </c>
      <c r="C79" t="s">
        <v>179</v>
      </c>
      <c r="D79">
        <f t="shared" ca="1" si="1"/>
        <v>0.89101431237795159</v>
      </c>
    </row>
    <row r="80" spans="2:4" x14ac:dyDescent="0.15">
      <c r="B80" t="s">
        <v>80</v>
      </c>
      <c r="C80" t="s">
        <v>180</v>
      </c>
      <c r="D80">
        <f t="shared" ca="1" si="1"/>
        <v>3.3358910816149168E-2</v>
      </c>
    </row>
    <row r="81" spans="2:4" x14ac:dyDescent="0.15">
      <c r="B81" t="s">
        <v>81</v>
      </c>
      <c r="C81" t="s">
        <v>181</v>
      </c>
      <c r="D81">
        <f t="shared" ca="1" si="1"/>
        <v>0.77595662966679324</v>
      </c>
    </row>
    <row r="82" spans="2:4" x14ac:dyDescent="0.15">
      <c r="B82" t="s">
        <v>82</v>
      </c>
      <c r="C82" t="s">
        <v>182</v>
      </c>
      <c r="D82">
        <f t="shared" ca="1" si="1"/>
        <v>0.28588840580434138</v>
      </c>
    </row>
    <row r="83" spans="2:4" x14ac:dyDescent="0.15">
      <c r="B83" t="s">
        <v>83</v>
      </c>
      <c r="C83" t="s">
        <v>183</v>
      </c>
      <c r="D83">
        <f t="shared" ca="1" si="1"/>
        <v>0.71376485544317914</v>
      </c>
    </row>
    <row r="84" spans="2:4" x14ac:dyDescent="0.15">
      <c r="B84" t="s">
        <v>84</v>
      </c>
      <c r="C84" t="s">
        <v>184</v>
      </c>
      <c r="D84">
        <f t="shared" ca="1" si="1"/>
        <v>0.25134762454876181</v>
      </c>
    </row>
    <row r="85" spans="2:4" x14ac:dyDescent="0.15">
      <c r="B85" t="s">
        <v>85</v>
      </c>
      <c r="C85" t="s">
        <v>185</v>
      </c>
      <c r="D85">
        <f t="shared" ca="1" si="1"/>
        <v>0.91354469486631962</v>
      </c>
    </row>
    <row r="86" spans="2:4" x14ac:dyDescent="0.15">
      <c r="B86" t="s">
        <v>86</v>
      </c>
      <c r="C86" t="s">
        <v>186</v>
      </c>
      <c r="D86">
        <f t="shared" ca="1" si="1"/>
        <v>0.88553002044733053</v>
      </c>
    </row>
    <row r="87" spans="2:4" x14ac:dyDescent="0.15">
      <c r="B87" t="s">
        <v>87</v>
      </c>
      <c r="C87" t="s">
        <v>187</v>
      </c>
      <c r="D87">
        <f t="shared" ca="1" si="1"/>
        <v>0.65496634088350969</v>
      </c>
    </row>
    <row r="88" spans="2:4" x14ac:dyDescent="0.15">
      <c r="B88" t="s">
        <v>88</v>
      </c>
      <c r="C88" t="s">
        <v>188</v>
      </c>
      <c r="D88">
        <f t="shared" ca="1" si="1"/>
        <v>0.30063140770794905</v>
      </c>
    </row>
    <row r="89" spans="2:4" x14ac:dyDescent="0.15">
      <c r="B89" t="s">
        <v>89</v>
      </c>
      <c r="C89" t="s">
        <v>189</v>
      </c>
      <c r="D89">
        <f t="shared" ca="1" si="1"/>
        <v>0.38103482421899926</v>
      </c>
    </row>
    <row r="90" spans="2:4" x14ac:dyDescent="0.15">
      <c r="B90" t="s">
        <v>90</v>
      </c>
      <c r="C90" t="s">
        <v>190</v>
      </c>
      <c r="D90">
        <f t="shared" ca="1" si="1"/>
        <v>0.24200931785223623</v>
      </c>
    </row>
    <row r="91" spans="2:4" x14ac:dyDescent="0.15">
      <c r="B91" t="s">
        <v>91</v>
      </c>
      <c r="C91" t="s">
        <v>191</v>
      </c>
      <c r="D91">
        <f t="shared" ca="1" si="1"/>
        <v>0.31882575040251393</v>
      </c>
    </row>
    <row r="92" spans="2:4" x14ac:dyDescent="0.15">
      <c r="B92" t="s">
        <v>92</v>
      </c>
      <c r="C92" t="s">
        <v>192</v>
      </c>
      <c r="D92">
        <f t="shared" ca="1" si="1"/>
        <v>0.21506988012663064</v>
      </c>
    </row>
    <row r="93" spans="2:4" x14ac:dyDescent="0.15">
      <c r="B93" t="s">
        <v>93</v>
      </c>
      <c r="C93" t="s">
        <v>193</v>
      </c>
      <c r="D93">
        <f t="shared" ca="1" si="1"/>
        <v>0.25519856258171891</v>
      </c>
    </row>
    <row r="94" spans="2:4" x14ac:dyDescent="0.15">
      <c r="B94" t="s">
        <v>94</v>
      </c>
      <c r="C94" t="s">
        <v>194</v>
      </c>
      <c r="D94">
        <f t="shared" ca="1" si="1"/>
        <v>0.67873168721272914</v>
      </c>
    </row>
    <row r="95" spans="2:4" x14ac:dyDescent="0.15">
      <c r="B95" t="s">
        <v>95</v>
      </c>
      <c r="C95" t="s">
        <v>195</v>
      </c>
      <c r="D95">
        <f t="shared" ca="1" si="1"/>
        <v>0.70108293569778557</v>
      </c>
    </row>
    <row r="96" spans="2:4" x14ac:dyDescent="0.15">
      <c r="B96" t="s">
        <v>96</v>
      </c>
      <c r="C96" t="s">
        <v>196</v>
      </c>
      <c r="D96">
        <f t="shared" ca="1" si="1"/>
        <v>0.45451281922544307</v>
      </c>
    </row>
    <row r="97" spans="2:4" x14ac:dyDescent="0.15">
      <c r="B97" t="s">
        <v>97</v>
      </c>
      <c r="C97" t="s">
        <v>197</v>
      </c>
      <c r="D97">
        <f t="shared" ca="1" si="1"/>
        <v>0.26537312960824333</v>
      </c>
    </row>
    <row r="98" spans="2:4" x14ac:dyDescent="0.15">
      <c r="B98" t="s">
        <v>98</v>
      </c>
      <c r="C98" t="s">
        <v>198</v>
      </c>
      <c r="D98">
        <f t="shared" ca="1" si="1"/>
        <v>0.27127702781617558</v>
      </c>
    </row>
    <row r="99" spans="2:4" x14ac:dyDescent="0.15">
      <c r="B99" t="s">
        <v>99</v>
      </c>
      <c r="C99" t="s">
        <v>199</v>
      </c>
      <c r="D99">
        <f t="shared" ca="1" si="1"/>
        <v>0.60705707942590459</v>
      </c>
    </row>
    <row r="100" spans="2:4" x14ac:dyDescent="0.15">
      <c r="B100" t="s">
        <v>100</v>
      </c>
      <c r="C100" t="s">
        <v>200</v>
      </c>
      <c r="D100">
        <f t="shared" ca="1" si="1"/>
        <v>0.43977336000016376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muryo-template.com</dc:creator>
  <cp:lastModifiedBy>inbl</cp:lastModifiedBy>
  <cp:lastPrinted>2022-01-06T02:18:55Z</cp:lastPrinted>
  <dcterms:created xsi:type="dcterms:W3CDTF">2010-04-29T12:47:31Z</dcterms:created>
  <dcterms:modified xsi:type="dcterms:W3CDTF">2022-01-06T09:55:44Z</dcterms:modified>
</cp:coreProperties>
</file>